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Overview &amp; Analysis" sheetId="1" r:id="rId4"/>
    <sheet state="visible" name="2. Current (Baseline) State" sheetId="2" r:id="rId5"/>
    <sheet state="visible" name="3. Projected State" sheetId="3" r:id="rId6"/>
    <sheet state="visible" name="4. Actual (Future) State" sheetId="4" r:id="rId7"/>
    <sheet state="visible" name="5. Milestone &amp; Transfer Schedul" sheetId="5" r:id="rId8"/>
  </sheets>
  <definedNames>
    <definedName hidden="1" localSheetId="0" name="Z_81AAFA91_B492_4857_A561_9DE1225F8FEF_.wvu.FilterData">'1. Overview &amp; Analysis'!$I$8</definedName>
  </definedNames>
  <calcPr/>
  <customWorkbookViews>
    <customWorkbookView activeSheetId="0" maximized="1" windowHeight="0" windowWidth="0" guid="{81AAFA91-B492-4857-A561-9DE1225F8FEF}" name="Filter 1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Enter Agency Name Here</t>
      </text>
    </comment>
    <comment authorId="0" ref="C8">
      <text>
        <t xml:space="preserve">Enter Proposal Title Here</t>
      </text>
    </comment>
    <comment authorId="0" ref="C9">
      <text>
        <t xml:space="preserve">Click the Drop Down Arrow to Select One of the Following Proposed Repayment Levels:
- Exemption Requested (&lt;50%)
- Partial (50-99%)
- Full (100%)</t>
      </text>
    </comment>
    <comment authorId="0" ref="E9">
      <text>
        <t xml:space="preserve">Enter the Proposed Repayment Percentage (%) Here.</t>
      </text>
    </comment>
    <comment authorId="0" ref="C11">
      <text>
        <t xml:space="preserve">Calculated automatically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Determine the estimated date of your initial transfer by adding the date of the quarter that occurs after the quarter you give your FPP presentation to the TMF Board </t>
      </text>
    </comment>
    <comment authorId="0" ref="F10">
      <text>
        <t xml:space="preserve">The milestone tied to the first transfer will always be Project Approved by the TMF Board</t>
      </text>
    </comment>
    <comment authorId="0" ref="A32">
      <text>
        <t xml:space="preserve">All numbers should be rounded to the nearest whole number. Please do not use cents when inputting projections.</t>
      </text>
    </comment>
  </commentList>
</comments>
</file>

<file path=xl/sharedStrings.xml><?xml version="1.0" encoding="utf-8"?>
<sst xmlns="http://schemas.openxmlformats.org/spreadsheetml/2006/main" count="344" uniqueCount="123">
  <si>
    <r>
      <rPr>
        <rFont val="Calibri"/>
        <b/>
        <sz val="11.0"/>
      </rPr>
      <t>1. APPENDIX B GUIDANCE &amp; BEST PRACTICES (</t>
    </r>
    <r>
      <rPr>
        <rFont val="Calibri"/>
        <b/>
        <color rgb="FF1155CC"/>
        <sz val="11.0"/>
        <u/>
      </rPr>
      <t>Located on the TMF Website's Documents &amp; Templates Page)</t>
    </r>
    <r>
      <rPr>
        <rFont val="Calibri"/>
        <b/>
        <sz val="11.0"/>
      </rPr>
      <t xml:space="preserve">: </t>
    </r>
  </si>
  <si>
    <t>FORMULAS</t>
  </si>
  <si>
    <t>Instructions: Please review and use this guide to ensure the best outcome for your proposal.</t>
  </si>
  <si>
    <t>2. AGENCY OVERVIEW</t>
  </si>
  <si>
    <t>[Agency to Fill in ONLY Rows 7-9 Below]</t>
  </si>
  <si>
    <t>Agency Name:</t>
  </si>
  <si>
    <t xml:space="preserve">Proposal Title: </t>
  </si>
  <si>
    <t xml:space="preserve">Repayment (Level) &amp; (%): </t>
  </si>
  <si>
    <t>Repayment Total ($):</t>
  </si>
  <si>
    <t>Payback Period (Total # of Years)</t>
  </si>
  <si>
    <t>3. KEY FINANCIAL METRICS &amp; ANALYSIS:</t>
  </si>
  <si>
    <t>[Calculated from Other Tabs]</t>
  </si>
  <si>
    <t>Current (Baseline)</t>
  </si>
  <si>
    <t>Projected</t>
  </si>
  <si>
    <t>Actual (Future)</t>
  </si>
  <si>
    <t>Total (Combined) Investment</t>
  </si>
  <si>
    <t>Agency Investment</t>
  </si>
  <si>
    <t>TMF Investment</t>
  </si>
  <si>
    <t>-</t>
  </si>
  <si>
    <t>Savings (Cost Increase) from Baseline</t>
  </si>
  <si>
    <t>Return on Investment (ROI)</t>
  </si>
  <si>
    <t>Net Present Value (NPV - 7% Discount Rate, per OMB A-94)</t>
  </si>
  <si>
    <t>Internal Rate of Return (IRR)</t>
  </si>
  <si>
    <t>RETURN ON INVESTMENT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</si>
  <si>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</si>
  <si>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</si>
  <si>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</si>
  <si>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</si>
  <si>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</si>
  <si>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</si>
  <si>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</si>
  <si>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</si>
  <si>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FY2032</t>
  </si>
  <si>
    <t>FY2033</t>
  </si>
  <si>
    <t>TOTAL</t>
  </si>
  <si>
    <t>Estimate</t>
  </si>
  <si>
    <t xml:space="preserve"> Projection</t>
  </si>
  <si>
    <t>Projecton</t>
  </si>
  <si>
    <t>Projection</t>
  </si>
  <si>
    <t>-- CURRENT (BASELINE) STATE --</t>
  </si>
  <si>
    <t>Current State / Baseline Total</t>
  </si>
  <si>
    <t>-- PROJECTED STATE --</t>
  </si>
  <si>
    <t>Combined Total Investment (TMF + AGENCY)</t>
  </si>
  <si>
    <t>Projected Savings (Cost Increase) from Baseline</t>
  </si>
  <si>
    <t>-- ACTUAL (FUTURE) STATE --</t>
  </si>
  <si>
    <t>Actual Savings (Cost Increase) from Baseline</t>
  </si>
  <si>
    <t>Instructions: Please fill in the blank cells and use the APPENDIX B GUIDANCE &amp; BEST PRACTICES for additional guidance.</t>
  </si>
  <si>
    <t>CURRENT BASELINE OPERATIONAL COSTS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</si>
  <si>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</si>
  <si>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</si>
  <si>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</si>
  <si>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</si>
  <si>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</si>
  <si>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</si>
  <si>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</si>
  <si>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</si>
  <si>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</si>
  <si>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</si>
  <si>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CURRENT (BASELINE) STATE TOTAL</t>
  </si>
  <si>
    <t>1. Acquisitions Total</t>
  </si>
  <si>
    <t>Existing Systems</t>
  </si>
  <si>
    <t>a) DM&amp;E</t>
  </si>
  <si>
    <t>a1) Labor</t>
  </si>
  <si>
    <t>a2) Hardware / Software</t>
  </si>
  <si>
    <t>b) O&amp;M</t>
  </si>
  <si>
    <t>b1) Labor</t>
  </si>
  <si>
    <t>b2) Hardware / Software</t>
  </si>
  <si>
    <t>New Systems</t>
  </si>
  <si>
    <t>c) DM&amp;E</t>
  </si>
  <si>
    <t>c1) Labor</t>
  </si>
  <si>
    <t>c2) Hardware / Software</t>
  </si>
  <si>
    <t>d) O&amp;M</t>
  </si>
  <si>
    <t>d1) Labor</t>
  </si>
  <si>
    <t>d2) Hardware / Software</t>
  </si>
  <si>
    <t>2. Personnel Compensation &amp; Benefits (PC&amp;B) Total</t>
  </si>
  <si>
    <t>a) Current</t>
  </si>
  <si>
    <t>b) Future</t>
  </si>
  <si>
    <t>3. Other Operating Expenses Total</t>
  </si>
  <si>
    <t>a) Travel</t>
  </si>
  <si>
    <t>b) Training</t>
  </si>
  <si>
    <t>4. Other Financial Impacts Total</t>
  </si>
  <si>
    <t>a) Additional Charges</t>
  </si>
  <si>
    <t>b) Additional Savings</t>
  </si>
  <si>
    <t>PROJECTED STATE</t>
  </si>
  <si>
    <t>A. COMBINED TOTAL INVESTMENT (TMF + AGENCY)</t>
  </si>
  <si>
    <t>B. TMF INVESTMENT</t>
  </si>
  <si>
    <t>C. AGENCY INVESTMENT</t>
  </si>
  <si>
    <t xml:space="preserve">c) DM&amp;E </t>
  </si>
  <si>
    <t xml:space="preserve">d) O&amp;M </t>
  </si>
  <si>
    <r>
      <rPr>
        <rFont val="Calibri, sans-serif"/>
        <b/>
        <color rgb="FF222222"/>
        <sz val="11.0"/>
      </rPr>
      <t xml:space="preserve">This section should not be completed during FPP submission as it’s solely intended for approved TMF investments. See FPP APPENDIX B GUIDANCE &amp; BEST PRACTICES at </t>
    </r>
    <r>
      <rPr>
        <rFont val="Calibri, sans-serif"/>
        <b/>
        <color rgb="FF1155CC"/>
        <sz val="11.0"/>
        <u/>
      </rPr>
      <t>tmf.cio.gov/documents</t>
    </r>
    <r>
      <rPr>
        <rFont val="Calibri, sans-serif"/>
        <b/>
        <color rgb="FF222222"/>
        <sz val="11.0"/>
      </rPr>
      <t xml:space="preserve"> for additional guidance.</t>
    </r>
  </si>
  <si>
    <t>ACTUAL (FUTURE) STATE</t>
  </si>
  <si>
    <t>4. Other Financial Impacts (Total)</t>
  </si>
  <si>
    <t>3. Other Operating Expenses (Total)</t>
  </si>
  <si>
    <t>All Milestones and Transfer Amounts should align to the project's timeline in the Appendix A Submission.</t>
  </si>
  <si>
    <t>Milestone &amp; Transfer Schedule (By FY &amp; Quarter)</t>
  </si>
  <si>
    <t>Milestones should reflect the successful use of agile methodologies, be progress-based to ensure accountability and oversight, and clearly correlate to the project objectives.</t>
  </si>
  <si>
    <t>Include major project milestones and the TMF investment amounts to be transferred upon milestone completion.</t>
  </si>
  <si>
    <t>All numbers should be rounded to the nearest whole number. Please do not use cents when inputting projections.</t>
  </si>
  <si>
    <t>Estimated Date</t>
  </si>
  <si>
    <t>TMF Funding / Transfer Amount ($)</t>
  </si>
  <si>
    <t>Milestone / Toll Gate to Compel Transfer after Board Concurrence</t>
  </si>
  <si>
    <t>Transfers</t>
  </si>
  <si>
    <t>FY</t>
  </si>
  <si>
    <t>Quarter</t>
  </si>
  <si>
    <t>(FYXXXX)</t>
  </si>
  <si>
    <t>(QX)</t>
  </si>
  <si>
    <t>Initial Transfer</t>
  </si>
  <si>
    <t>Project Approved by the TMF Board</t>
  </si>
  <si>
    <t>Second Transfer</t>
  </si>
  <si>
    <t>Third Transfer</t>
  </si>
  <si>
    <t>Fourth Transfer</t>
  </si>
  <si>
    <t>Fifth Transfer</t>
  </si>
  <si>
    <t>Sixth Transfer</t>
  </si>
  <si>
    <t>Transfer Schedule (By FY)</t>
  </si>
  <si>
    <t>All fields calculated from above table.</t>
  </si>
  <si>
    <t>Formula Check</t>
  </si>
  <si>
    <t>To Agency</t>
  </si>
  <si>
    <t>First repayment should take place no more than 12 months after the date of the first incremental transfer, and repayment amounts should generally be spread proportionately across the repayment period.</t>
  </si>
  <si>
    <t>Repayment Schedule (By FY &amp; Quarter)</t>
  </si>
  <si>
    <t>Repayment may not exceed 5 years unless approved by the OMB Director.</t>
  </si>
  <si>
    <t xml:space="preserve">Update all Repayment Quarters (QX) accordingly below and it should be the same for all subsequent repayment years. </t>
  </si>
  <si>
    <t>Repayment Percentage</t>
  </si>
  <si>
    <t>To TMF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</si>
</sst>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_(&quot;$&quot;* #,##0.00_);_(&quot;$&quot;* \(#,##0.00\);_(&quot;$&quot;* &quot;-&quot;??_);_(@_)"/>
  </numFmts>
  <fonts count="29">
    <font>
      <sz val="10.0"/>
      <color rgb="FF000000"/>
      <name val="Arial"/>
      <scheme val="minor"/>
    </font>
    <font>
      <sz val="11.0"/>
      <color theme="1"/>
      <name val="Calibri"/>
    </font>
    <font>
      <b/>
      <u/>
      <sz val="11.0"/>
      <color rgb="FF0000FF"/>
      <name val="Calibri"/>
    </font>
    <font>
      <color theme="1"/>
      <name val="Calibri"/>
    </font>
    <font>
      <b/>
      <i/>
      <sz val="12.0"/>
      <color rgb="FF0000FF"/>
      <name val="Calibri"/>
    </font>
    <font>
      <i/>
      <sz val="11.0"/>
      <color theme="1"/>
      <name val="Calibri"/>
    </font>
    <font>
      <b/>
      <sz val="11.0"/>
      <color theme="1"/>
      <name val="Calibri"/>
    </font>
    <font>
      <b/>
      <sz val="11.0"/>
      <color rgb="FFFFFFFF"/>
      <name val="Calibri"/>
    </font>
    <font/>
    <font>
      <b/>
      <sz val="11.0"/>
      <color theme="0"/>
      <name val="Calibri"/>
    </font>
    <font>
      <b/>
      <sz val="11.0"/>
      <color rgb="FF0000FF"/>
      <name val="Calibri"/>
    </font>
    <font>
      <b/>
      <i/>
      <sz val="11.0"/>
      <color rgb="FF0000FF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color theme="1"/>
      <name val="Calibri"/>
    </font>
    <font>
      <sz val="11.0"/>
      <color rgb="FFFFFFFF"/>
      <name val="Calibri"/>
    </font>
    <font>
      <color theme="1"/>
      <name val="Arial"/>
      <scheme val="minor"/>
    </font>
    <font>
      <b/>
      <i/>
      <sz val="11.0"/>
      <color rgb="FFFFFFFF"/>
      <name val="Calibri"/>
    </font>
    <font>
      <b/>
      <color theme="1"/>
      <name val="Arial"/>
      <scheme val="minor"/>
    </font>
    <font>
      <b/>
      <i/>
      <u/>
      <sz val="11.0"/>
      <color rgb="FFFFFFFF"/>
      <name val="Calibri"/>
    </font>
    <font>
      <i/>
      <sz val="11.0"/>
      <color rgb="FF000000"/>
      <name val="Calibri"/>
    </font>
    <font>
      <i/>
      <sz val="11.0"/>
      <color rgb="FFFFFFFF"/>
      <name val="Calibri"/>
    </font>
    <font>
      <i/>
      <sz val="11.0"/>
      <color rgb="FF0000FF"/>
      <name val="Calibri"/>
    </font>
    <font>
      <b/>
      <u/>
      <sz val="11.0"/>
      <color rgb="FFFFFFFF"/>
      <name val="Calibri"/>
    </font>
    <font>
      <b/>
      <u/>
      <sz val="11.0"/>
      <color rgb="FFFFFFFF"/>
      <name val="Calibri"/>
    </font>
    <font>
      <b/>
      <sz val="11.0"/>
      <color rgb="FF222222"/>
      <name val="Calibri"/>
    </font>
    <font>
      <b/>
      <i/>
      <u/>
      <sz val="11.0"/>
      <color rgb="FFFFFFFF"/>
      <name val="Calibri"/>
    </font>
    <font>
      <i/>
      <sz val="11.0"/>
      <color rgb="FF0000FF"/>
      <name val="Inconsolata"/>
    </font>
    <font>
      <b/>
      <sz val="12.0"/>
      <color rgb="FF00000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6FA8DC"/>
        <bgColor rgb="FF6FA8DC"/>
      </patternFill>
    </fill>
    <fill>
      <patternFill patternType="solid">
        <fgColor rgb="FF1C4587"/>
        <bgColor rgb="FF1C4587"/>
      </patternFill>
    </fill>
    <fill>
      <patternFill patternType="solid">
        <fgColor rgb="FF351C75"/>
        <bgColor rgb="FF351C75"/>
      </patternFill>
    </fill>
    <fill>
      <patternFill patternType="solid">
        <fgColor rgb="FF674EA7"/>
        <bgColor rgb="FF674EA7"/>
      </patternFill>
    </fill>
    <fill>
      <patternFill patternType="solid">
        <fgColor rgb="FFB4A7D6"/>
        <bgColor rgb="FFB4A7D6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2" fontId="2" numFmtId="0" xfId="0" applyAlignment="1" applyFill="1" applyFont="1">
      <alignment shrinkToFit="0" vertical="center" wrapText="0"/>
    </xf>
    <xf borderId="0" fillId="2" fontId="3" numFmtId="0" xfId="0" applyAlignment="1" applyFont="1">
      <alignment vertical="center"/>
    </xf>
    <xf borderId="0" fillId="2" fontId="4" numFmtId="0" xfId="0" applyAlignment="1" applyFont="1">
      <alignment horizontal="center" readingOrder="0" vertical="center"/>
    </xf>
    <xf borderId="0" fillId="0" fontId="5" numFmtId="0" xfId="0" applyAlignment="1" applyFont="1">
      <alignment readingOrder="0" shrinkToFit="0" vertical="center" wrapText="1"/>
    </xf>
    <xf borderId="0" fillId="0" fontId="6" numFmtId="0" xfId="0" applyAlignment="1" applyFont="1">
      <alignment shrinkToFit="0" vertical="center" wrapText="0"/>
    </xf>
    <xf borderId="0" fillId="0" fontId="3" numFmtId="0" xfId="0" applyAlignment="1" applyFont="1">
      <alignment vertical="center"/>
    </xf>
    <xf borderId="1" fillId="3" fontId="7" numFmtId="0" xfId="0" applyAlignment="1" applyBorder="1" applyFill="1" applyFont="1">
      <alignment horizontal="left" readingOrder="0" vertical="center"/>
    </xf>
    <xf borderId="2" fillId="0" fontId="8" numFmtId="0" xfId="0" applyBorder="1" applyFont="1"/>
    <xf borderId="1" fillId="3" fontId="7" numFmtId="0" xfId="0" applyAlignment="1" applyBorder="1" applyFont="1">
      <alignment horizontal="center" readingOrder="0" vertical="center"/>
    </xf>
    <xf borderId="3" fillId="0" fontId="8" numFmtId="0" xfId="0" applyBorder="1" applyFont="1"/>
    <xf borderId="4" fillId="2" fontId="7" numFmtId="0" xfId="0" applyAlignment="1" applyBorder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1" fillId="3" fontId="9" numFmtId="0" xfId="0" applyAlignment="1" applyBorder="1" applyFont="1">
      <alignment horizontal="left" readingOrder="0" vertical="center"/>
    </xf>
    <xf borderId="1" fillId="0" fontId="6" numFmtId="0" xfId="0" applyAlignment="1" applyBorder="1" applyFont="1">
      <alignment horizontal="left" vertical="center"/>
    </xf>
    <xf borderId="4" fillId="2" fontId="6" numFmtId="0" xfId="0" applyAlignment="1" applyBorder="1" applyFont="1">
      <alignment horizontal="left" vertical="center"/>
    </xf>
    <xf borderId="0" fillId="2" fontId="6" numFmtId="0" xfId="0" applyAlignment="1" applyFont="1">
      <alignment horizontal="left" vertical="center"/>
    </xf>
    <xf borderId="1" fillId="0" fontId="6" numFmtId="0" xfId="0" applyAlignment="1" applyBorder="1" applyFont="1">
      <alignment horizontal="center" readingOrder="0" vertical="center"/>
    </xf>
    <xf borderId="1" fillId="0" fontId="6" numFmtId="9" xfId="0" applyAlignment="1" applyBorder="1" applyFont="1" applyNumberFormat="1">
      <alignment readingOrder="0" vertical="center"/>
    </xf>
    <xf borderId="4" fillId="2" fontId="6" numFmtId="9" xfId="0" applyAlignment="1" applyBorder="1" applyFont="1" applyNumberFormat="1">
      <alignment readingOrder="0" vertical="center"/>
    </xf>
    <xf borderId="0" fillId="2" fontId="6" numFmtId="9" xfId="0" applyAlignment="1" applyFont="1" applyNumberFormat="1">
      <alignment readingOrder="0" vertical="center"/>
    </xf>
    <xf borderId="1" fillId="4" fontId="10" numFmtId="164" xfId="0" applyAlignment="1" applyBorder="1" applyFill="1" applyFont="1" applyNumberFormat="1">
      <alignment readingOrder="0" vertical="center"/>
    </xf>
    <xf borderId="4" fillId="2" fontId="6" numFmtId="164" xfId="0" applyAlignment="1" applyBorder="1" applyFont="1" applyNumberFormat="1">
      <alignment readingOrder="0" vertical="center"/>
    </xf>
    <xf borderId="0" fillId="2" fontId="6" numFmtId="164" xfId="0" applyAlignment="1" applyFont="1" applyNumberFormat="1">
      <alignment readingOrder="0" vertical="center"/>
    </xf>
    <xf borderId="1" fillId="5" fontId="6" numFmtId="0" xfId="0" applyAlignment="1" applyBorder="1" applyFill="1" applyFont="1">
      <alignment horizontal="center" vertical="center"/>
    </xf>
    <xf borderId="4" fillId="2" fontId="1" numFmtId="0" xfId="0" applyAlignment="1" applyBorder="1" applyFont="1">
      <alignment vertical="center"/>
    </xf>
    <xf borderId="0" fillId="2" fontId="1" numFmtId="0" xfId="0" applyAlignment="1" applyFont="1">
      <alignment vertical="center"/>
    </xf>
    <xf borderId="0" fillId="0" fontId="6" numFmtId="0" xfId="0" applyAlignment="1" applyFont="1">
      <alignment vertical="center"/>
    </xf>
    <xf borderId="5" fillId="3" fontId="7" numFmtId="0" xfId="0" applyAlignment="1" applyBorder="1" applyFont="1">
      <alignment horizontal="left" readingOrder="0" vertical="center"/>
    </xf>
    <xf borderId="6" fillId="0" fontId="8" numFmtId="0" xfId="0" applyBorder="1" applyFont="1"/>
    <xf borderId="7" fillId="0" fontId="8" numFmtId="0" xfId="0" applyBorder="1" applyFont="1"/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3" fontId="7" numFmtId="0" xfId="0" applyAlignment="1" applyBorder="1" applyFont="1">
      <alignment horizontal="center" readingOrder="0" vertical="center"/>
    </xf>
    <xf borderId="11" fillId="3" fontId="7" numFmtId="0" xfId="0" applyAlignment="1" applyBorder="1" applyFont="1">
      <alignment horizontal="center" readingOrder="0" shrinkToFit="0" vertical="center" wrapText="0"/>
    </xf>
    <xf borderId="11" fillId="4" fontId="11" numFmtId="165" xfId="0" applyAlignment="1" applyBorder="1" applyFont="1" applyNumberFormat="1">
      <alignment horizontal="center" vertical="center"/>
    </xf>
    <xf borderId="11" fillId="2" fontId="12" numFmtId="165" xfId="0" applyAlignment="1" applyBorder="1" applyFont="1" applyNumberFormat="1">
      <alignment horizontal="center" readingOrder="0" vertical="center"/>
    </xf>
    <xf borderId="11" fillId="4" fontId="11" numFmtId="9" xfId="0" applyAlignment="1" applyBorder="1" applyFont="1" applyNumberFormat="1">
      <alignment horizontal="center" vertical="center"/>
    </xf>
    <xf borderId="1" fillId="3" fontId="7" numFmtId="0" xfId="0" applyAlignment="1" applyBorder="1" applyFont="1">
      <alignment horizontal="left" readingOrder="0" shrinkToFit="0" vertical="center" wrapText="1"/>
    </xf>
    <xf borderId="11" fillId="4" fontId="11" numFmtId="166" xfId="0" applyAlignment="1" applyBorder="1" applyFont="1" applyNumberFormat="1">
      <alignment horizontal="center" vertical="center"/>
    </xf>
    <xf borderId="0" fillId="0" fontId="6" numFmtId="0" xfId="0" applyAlignment="1" applyFont="1">
      <alignment readingOrder="0" vertical="center"/>
    </xf>
    <xf borderId="0" fillId="0" fontId="6" numFmtId="165" xfId="0" applyAlignment="1" applyFont="1" applyNumberFormat="1">
      <alignment horizontal="center" readingOrder="0" vertical="center"/>
    </xf>
    <xf borderId="0" fillId="0" fontId="6" numFmtId="165" xfId="0" applyAlignment="1" applyFont="1" applyNumberFormat="1">
      <alignment vertical="center"/>
    </xf>
    <xf borderId="5" fillId="3" fontId="7" numFmtId="0" xfId="0" applyAlignment="1" applyBorder="1" applyFont="1">
      <alignment horizontal="center" readingOrder="0" vertical="center"/>
    </xf>
    <xf borderId="0" fillId="3" fontId="7" numFmtId="0" xfId="0" applyAlignment="1" applyFont="1">
      <alignment horizontal="center" readingOrder="0" vertical="center"/>
    </xf>
    <xf borderId="4" fillId="0" fontId="8" numFmtId="0" xfId="0" applyBorder="1" applyFont="1"/>
    <xf borderId="12" fillId="0" fontId="8" numFmtId="0" xfId="0" applyBorder="1" applyFont="1"/>
    <xf borderId="13" fillId="3" fontId="7" numFmtId="0" xfId="0" applyAlignment="1" applyBorder="1" applyFont="1">
      <alignment horizontal="center" readingOrder="0" vertical="center"/>
    </xf>
    <xf borderId="14" fillId="0" fontId="8" numFmtId="0" xfId="0" applyBorder="1" applyFont="1"/>
    <xf borderId="1" fillId="6" fontId="13" numFmtId="0" xfId="0" applyAlignment="1" applyBorder="1" applyFill="1" applyFont="1">
      <alignment horizontal="center" readingOrder="0" shrinkToFit="0" vertical="center" wrapText="1"/>
    </xf>
    <xf borderId="3" fillId="6" fontId="12" numFmtId="165" xfId="0" applyAlignment="1" applyBorder="1" applyFont="1" applyNumberFormat="1">
      <alignment readingOrder="0" vertical="center"/>
    </xf>
    <xf borderId="2" fillId="6" fontId="12" numFmtId="165" xfId="0" applyAlignment="1" applyBorder="1" applyFont="1" applyNumberFormat="1">
      <alignment readingOrder="0" vertical="center"/>
    </xf>
    <xf borderId="8" fillId="3" fontId="7" numFmtId="0" xfId="0" applyAlignment="1" applyBorder="1" applyFont="1">
      <alignment horizontal="left" readingOrder="0" shrinkToFit="0" vertical="center" wrapText="1"/>
    </xf>
    <xf borderId="14" fillId="4" fontId="11" numFmtId="165" xfId="0" applyAlignment="1" applyBorder="1" applyFont="1" applyNumberFormat="1">
      <alignment readingOrder="0" vertical="center"/>
    </xf>
    <xf borderId="3" fillId="6" fontId="13" numFmtId="165" xfId="0" applyAlignment="1" applyBorder="1" applyFont="1" applyNumberFormat="1">
      <alignment readingOrder="0" vertical="center"/>
    </xf>
    <xf borderId="2" fillId="6" fontId="13" numFmtId="165" xfId="0" applyAlignment="1" applyBorder="1" applyFont="1" applyNumberFormat="1">
      <alignment readingOrder="0" vertical="center"/>
    </xf>
    <xf borderId="0" fillId="2" fontId="13" numFmtId="0" xfId="0" applyAlignment="1" applyFont="1">
      <alignment readingOrder="0" vertical="center"/>
    </xf>
    <xf borderId="0" fillId="0" fontId="6" numFmtId="0" xfId="0" applyAlignment="1" applyFont="1">
      <alignment readingOrder="0" shrinkToFit="0" vertical="center" wrapText="0"/>
    </xf>
    <xf borderId="15" fillId="3" fontId="7" numFmtId="0" xfId="0" applyAlignment="1" applyBorder="1" applyFont="1">
      <alignment horizontal="center" readingOrder="0" shrinkToFit="0" vertical="center" wrapText="1"/>
    </xf>
    <xf borderId="16" fillId="3" fontId="7" numFmtId="0" xfId="0" applyAlignment="1" applyBorder="1" applyFont="1">
      <alignment horizontal="center" readingOrder="0" vertical="center"/>
    </xf>
    <xf borderId="17" fillId="3" fontId="7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vertical="center"/>
    </xf>
    <xf borderId="18" fillId="0" fontId="8" numFmtId="0" xfId="0" applyBorder="1" applyFont="1"/>
    <xf borderId="19" fillId="0" fontId="8" numFmtId="0" xfId="0" applyBorder="1" applyFont="1"/>
    <xf borderId="20" fillId="3" fontId="7" numFmtId="0" xfId="0" applyAlignment="1" applyBorder="1" applyFont="1">
      <alignment horizontal="center" readingOrder="0" shrinkToFit="0" vertical="center" wrapText="1"/>
    </xf>
    <xf borderId="21" fillId="3" fontId="7" numFmtId="0" xfId="0" applyAlignment="1" applyBorder="1" applyFont="1">
      <alignment horizontal="left" readingOrder="0" shrinkToFit="0" vertical="center" wrapText="1"/>
    </xf>
    <xf borderId="0" fillId="0" fontId="14" numFmtId="0" xfId="0" applyAlignment="1" applyFont="1">
      <alignment vertical="center"/>
    </xf>
    <xf borderId="1" fillId="7" fontId="13" numFmtId="0" xfId="0" applyAlignment="1" applyBorder="1" applyFill="1" applyFont="1">
      <alignment horizontal="center" readingOrder="0" shrinkToFit="0" vertical="center" wrapText="1"/>
    </xf>
    <xf borderId="3" fillId="7" fontId="13" numFmtId="0" xfId="0" applyAlignment="1" applyBorder="1" applyFont="1">
      <alignment horizontal="left" readingOrder="0" shrinkToFit="0" vertical="center" wrapText="1"/>
    </xf>
    <xf borderId="2" fillId="7" fontId="7" numFmtId="0" xfId="0" applyAlignment="1" applyBorder="1" applyFont="1">
      <alignment horizontal="left" readingOrder="0" shrinkToFit="0" vertical="center" wrapText="1"/>
    </xf>
    <xf borderId="20" fillId="0" fontId="6" numFmtId="0" xfId="0" applyAlignment="1" applyBorder="1" applyFont="1">
      <alignment horizontal="left" readingOrder="0" shrinkToFit="0" vertical="center" wrapText="1"/>
    </xf>
    <xf borderId="20" fillId="0" fontId="1" numFmtId="0" xfId="0" applyAlignment="1" applyBorder="1" applyFont="1">
      <alignment horizontal="left" readingOrder="0" shrinkToFit="0" vertical="center" wrapText="1"/>
    </xf>
    <xf borderId="11" fillId="0" fontId="1" numFmtId="164" xfId="0" applyAlignment="1" applyBorder="1" applyFont="1" applyNumberFormat="1">
      <alignment readingOrder="0" vertical="center"/>
    </xf>
    <xf borderId="11" fillId="0" fontId="1" numFmtId="164" xfId="0" applyAlignment="1" applyBorder="1" applyFont="1" applyNumberFormat="1">
      <alignment vertical="center"/>
    </xf>
    <xf borderId="20" fillId="0" fontId="1" numFmtId="0" xfId="0" applyAlignment="1" applyBorder="1" applyFont="1">
      <alignment readingOrder="0" shrinkToFit="0" vertical="center" wrapText="1"/>
    </xf>
    <xf borderId="2" fillId="7" fontId="7" numFmtId="164" xfId="0" applyAlignment="1" applyBorder="1" applyFont="1" applyNumberFormat="1">
      <alignment readingOrder="0" vertical="center"/>
    </xf>
    <xf borderId="11" fillId="0" fontId="6" numFmtId="0" xfId="0" applyAlignment="1" applyBorder="1" applyFont="1">
      <alignment readingOrder="0" shrinkToFit="0" vertical="center" wrapText="1"/>
    </xf>
    <xf borderId="11" fillId="0" fontId="1" numFmtId="0" xfId="0" applyAlignment="1" applyBorder="1" applyFont="1">
      <alignment readingOrder="0" shrinkToFit="0" vertical="center" wrapText="1"/>
    </xf>
    <xf borderId="11" fillId="0" fontId="1" numFmtId="0" xfId="0" applyAlignment="1" applyBorder="1" applyFont="1">
      <alignment shrinkToFit="0" vertical="center" wrapText="1"/>
    </xf>
    <xf borderId="11" fillId="3" fontId="7" numFmtId="0" xfId="0" applyAlignment="1" applyBorder="1" applyFont="1">
      <alignment readingOrder="0" shrinkToFit="0" vertical="center" wrapText="1"/>
    </xf>
    <xf borderId="11" fillId="0" fontId="15" numFmtId="0" xfId="0" applyAlignment="1" applyBorder="1" applyFont="1">
      <alignment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164" xfId="0" applyAlignment="1" applyFont="1" applyNumberFormat="1">
      <alignment vertical="center"/>
    </xf>
    <xf borderId="0" fillId="0" fontId="3" numFmtId="0" xfId="0" applyAlignment="1" applyFont="1">
      <alignment shrinkToFit="0" vertical="center" wrapText="1"/>
    </xf>
    <xf borderId="0" fillId="0" fontId="16" numFmtId="0" xfId="0" applyAlignment="1" applyFont="1">
      <alignment vertical="center"/>
    </xf>
    <xf borderId="0" fillId="0" fontId="1" numFmtId="0" xfId="0" applyAlignment="1" applyFont="1">
      <alignment horizontal="center" readingOrder="0" shrinkToFit="0" vertical="center" wrapText="1"/>
    </xf>
    <xf borderId="13" fillId="8" fontId="17" numFmtId="0" xfId="0" applyAlignment="1" applyBorder="1" applyFill="1" applyFont="1">
      <alignment horizontal="center" readingOrder="0" shrinkToFit="0" vertical="center" wrapText="1"/>
    </xf>
    <xf borderId="11" fillId="8" fontId="17" numFmtId="0" xfId="0" applyAlignment="1" applyBorder="1" applyFont="1">
      <alignment horizontal="center" readingOrder="0" vertical="center"/>
    </xf>
    <xf borderId="13" fillId="8" fontId="17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11" fillId="8" fontId="19" numFmtId="0" xfId="0" applyAlignment="1" applyBorder="1" applyFont="1">
      <alignment horizontal="center" readingOrder="0" shrinkToFit="0" vertical="center" wrapText="1"/>
    </xf>
    <xf borderId="11" fillId="8" fontId="17" numFmtId="0" xfId="0" applyAlignment="1" applyBorder="1" applyFont="1">
      <alignment horizontal="left" readingOrder="0" shrinkToFit="0" vertical="center" wrapText="1"/>
    </xf>
    <xf borderId="0" fillId="0" fontId="18" numFmtId="0" xfId="0" applyAlignment="1" applyFont="1">
      <alignment vertical="center"/>
    </xf>
    <xf borderId="1" fillId="9" fontId="17" numFmtId="0" xfId="0" applyAlignment="1" applyBorder="1" applyFill="1" applyFont="1">
      <alignment horizontal="center" readingOrder="0" shrinkToFit="0" vertical="center" wrapText="1"/>
    </xf>
    <xf borderId="3" fillId="9" fontId="20" numFmtId="164" xfId="0" applyAlignment="1" applyBorder="1" applyFont="1" applyNumberFormat="1">
      <alignment readingOrder="0" vertical="center"/>
    </xf>
    <xf borderId="2" fillId="9" fontId="20" numFmtId="0" xfId="0" applyAlignment="1" applyBorder="1" applyFont="1">
      <alignment vertical="center"/>
    </xf>
    <xf borderId="11" fillId="10" fontId="17" numFmtId="0" xfId="0" applyAlignment="1" applyBorder="1" applyFill="1" applyFont="1">
      <alignment horizontal="left" readingOrder="0" shrinkToFit="0" vertical="center" wrapText="1"/>
    </xf>
    <xf borderId="11" fillId="10" fontId="21" numFmtId="0" xfId="0" applyAlignment="1" applyBorder="1" applyFont="1">
      <alignment readingOrder="0" shrinkToFit="0" vertical="center" wrapText="1"/>
    </xf>
    <xf borderId="14" fillId="4" fontId="22" numFmtId="165" xfId="0" applyAlignment="1" applyBorder="1" applyFont="1" applyNumberFormat="1">
      <alignment readingOrder="0" vertical="center"/>
    </xf>
    <xf borderId="0" fillId="2" fontId="1" numFmtId="0" xfId="0" applyAlignment="1" applyFont="1">
      <alignment shrinkToFit="0" vertical="center" wrapText="1"/>
    </xf>
    <xf borderId="11" fillId="3" fontId="23" numFmtId="0" xfId="0" applyAlignment="1" applyBorder="1" applyFont="1">
      <alignment horizontal="center" readingOrder="0" shrinkToFit="0" vertical="center" wrapText="1"/>
    </xf>
    <xf borderId="11" fillId="4" fontId="11" numFmtId="165" xfId="0" applyAlignment="1" applyBorder="1" applyFont="1" applyNumberFormat="1">
      <alignment readingOrder="0" vertical="center"/>
    </xf>
    <xf borderId="11" fillId="3" fontId="7" numFmtId="0" xfId="0" applyAlignment="1" applyBorder="1" applyFont="1">
      <alignment horizontal="left" readingOrder="0" shrinkToFit="0" vertical="center" wrapText="1"/>
    </xf>
    <xf borderId="11" fillId="0" fontId="6" numFmtId="0" xfId="0" applyAlignment="1" applyBorder="1" applyFont="1">
      <alignment horizontal="left" readingOrder="0" shrinkToFit="0" vertical="center" wrapText="1"/>
    </xf>
    <xf borderId="11" fillId="0" fontId="1" numFmtId="0" xfId="0" applyAlignment="1" applyBorder="1" applyFont="1">
      <alignment vertical="center"/>
    </xf>
    <xf borderId="11" fillId="11" fontId="24" numFmtId="0" xfId="0" applyAlignment="1" applyBorder="1" applyFill="1" applyFont="1">
      <alignment horizontal="center" readingOrder="0" shrinkToFit="0" vertical="center" wrapText="1"/>
    </xf>
    <xf borderId="11" fillId="11" fontId="7" numFmtId="0" xfId="0" applyAlignment="1" applyBorder="1" applyFont="1">
      <alignment horizontal="left" readingOrder="0" shrinkToFit="0" vertical="center" wrapText="1"/>
    </xf>
    <xf borderId="11" fillId="11" fontId="7" numFmtId="0" xfId="0" applyAlignment="1" applyBorder="1" applyFont="1">
      <alignment readingOrder="0" shrinkToFit="0" vertical="center" wrapText="1"/>
    </xf>
    <xf borderId="4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readingOrder="0" shrinkToFit="0" vertical="center" wrapText="1"/>
    </xf>
    <xf borderId="0" fillId="2" fontId="16" numFmtId="0" xfId="0" applyAlignment="1" applyFont="1">
      <alignment shrinkToFit="0" vertical="center" wrapText="1"/>
    </xf>
    <xf borderId="0" fillId="0" fontId="16" numFmtId="0" xfId="0" applyAlignment="1" applyFont="1">
      <alignment shrinkToFit="0" vertical="center" wrapText="1"/>
    </xf>
    <xf borderId="0" fillId="2" fontId="13" numFmtId="0" xfId="0" applyAlignment="1" applyFont="1">
      <alignment readingOrder="0"/>
    </xf>
    <xf borderId="0" fillId="0" fontId="1" numFmtId="0" xfId="0" applyFont="1"/>
    <xf borderId="0" fillId="2" fontId="25" numFmtId="0" xfId="0" applyAlignment="1" applyFont="1">
      <alignment readingOrder="0" shrinkToFit="0" wrapText="1"/>
    </xf>
    <xf borderId="0" fillId="2" fontId="13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16" numFmtId="0" xfId="0" applyAlignment="1" applyFont="1">
      <alignment shrinkToFit="0" wrapText="1"/>
    </xf>
    <xf borderId="0" fillId="0" fontId="1" numFmtId="0" xfId="0" applyAlignment="1" applyFont="1">
      <alignment horizontal="center" readingOrder="0" shrinkToFit="0" wrapText="1"/>
    </xf>
    <xf borderId="13" fillId="12" fontId="17" numFmtId="0" xfId="0" applyAlignment="1" applyBorder="1" applyFill="1" applyFont="1">
      <alignment horizontal="center" readingOrder="0" shrinkToFit="0" vertical="center" wrapText="1"/>
    </xf>
    <xf borderId="11" fillId="12" fontId="17" numFmtId="0" xfId="0" applyAlignment="1" applyBorder="1" applyFont="1">
      <alignment horizontal="center" readingOrder="0" vertical="center"/>
    </xf>
    <xf borderId="13" fillId="12" fontId="17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/>
    </xf>
    <xf borderId="0" fillId="0" fontId="18" numFmtId="0" xfId="0" applyAlignment="1" applyFont="1">
      <alignment horizontal="center"/>
    </xf>
    <xf borderId="11" fillId="12" fontId="26" numFmtId="0" xfId="0" applyAlignment="1" applyBorder="1" applyFont="1">
      <alignment horizontal="center" readingOrder="0" shrinkToFit="0" vertical="center" wrapText="1"/>
    </xf>
    <xf borderId="11" fillId="12" fontId="17" numFmtId="0" xfId="0" applyAlignment="1" applyBorder="1" applyFont="1">
      <alignment horizontal="left" readingOrder="0" shrinkToFit="0" vertical="center" wrapText="1"/>
    </xf>
    <xf borderId="0" fillId="0" fontId="6" numFmtId="0" xfId="0" applyFont="1"/>
    <xf borderId="0" fillId="0" fontId="18" numFmtId="0" xfId="0" applyFont="1"/>
    <xf borderId="1" fillId="13" fontId="17" numFmtId="0" xfId="0" applyAlignment="1" applyBorder="1" applyFill="1" applyFont="1">
      <alignment horizontal="center" readingOrder="0" shrinkToFit="0" vertical="center" wrapText="1"/>
    </xf>
    <xf borderId="3" fillId="13" fontId="20" numFmtId="164" xfId="0" applyAlignment="1" applyBorder="1" applyFont="1" applyNumberFormat="1">
      <alignment readingOrder="0" vertical="center"/>
    </xf>
    <xf borderId="2" fillId="13" fontId="20" numFmtId="0" xfId="0" applyAlignment="1" applyBorder="1" applyFont="1">
      <alignment vertical="center"/>
    </xf>
    <xf borderId="11" fillId="14" fontId="17" numFmtId="0" xfId="0" applyAlignment="1" applyBorder="1" applyFill="1" applyFont="1">
      <alignment horizontal="left" readingOrder="0" shrinkToFit="0" vertical="center" wrapText="1"/>
    </xf>
    <xf borderId="11" fillId="14" fontId="21" numFmtId="0" xfId="0" applyAlignment="1" applyBorder="1" applyFont="1">
      <alignment readingOrder="0" shrinkToFit="0" vertical="center" wrapText="1"/>
    </xf>
    <xf borderId="1" fillId="14" fontId="17" numFmtId="0" xfId="0" applyAlignment="1" applyBorder="1" applyFont="1">
      <alignment horizontal="center" readingOrder="0" shrinkToFit="0" vertical="center" wrapText="1"/>
    </xf>
    <xf borderId="11" fillId="12" fontId="17" numFmtId="0" xfId="0" applyAlignment="1" applyBorder="1" applyFont="1">
      <alignment horizontal="center" readingOrder="0" shrinkToFit="0" vertical="center" wrapText="1"/>
    </xf>
    <xf borderId="0" fillId="2" fontId="1" numFmtId="0" xfId="0" applyAlignment="1" applyFont="1">
      <alignment shrinkToFit="0" wrapText="1"/>
    </xf>
    <xf borderId="0" fillId="0" fontId="1" numFmtId="164" xfId="0" applyFont="1" applyNumberFormat="1"/>
    <xf borderId="0" fillId="3" fontId="1" numFmtId="0" xfId="0" applyFont="1"/>
    <xf borderId="0" fillId="0" fontId="5" numFmtId="0" xfId="0" applyAlignment="1" applyFont="1">
      <alignment shrinkToFit="0" vertical="bottom" wrapText="0"/>
    </xf>
    <xf borderId="22" fillId="0" fontId="8" numFmtId="0" xfId="0" applyBorder="1" applyFont="1"/>
    <xf borderId="0" fillId="3" fontId="9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readingOrder="0" shrinkToFit="0" vertical="bottom" wrapText="0"/>
    </xf>
    <xf borderId="0" fillId="2" fontId="20" numFmtId="0" xfId="0" applyAlignment="1" applyFont="1">
      <alignment readingOrder="0" shrinkToFit="0" vertical="center" wrapText="1"/>
    </xf>
    <xf borderId="11" fillId="3" fontId="7" numFmtId="0" xfId="0" applyAlignment="1" applyBorder="1" applyFont="1">
      <alignment horizontal="center" readingOrder="0"/>
    </xf>
    <xf borderId="1" fillId="3" fontId="7" numFmtId="0" xfId="0" applyAlignment="1" applyBorder="1" applyFont="1">
      <alignment horizontal="center" readingOrder="0"/>
    </xf>
    <xf borderId="5" fillId="3" fontId="7" numFmtId="0" xfId="0" applyAlignment="1" applyBorder="1" applyFont="1">
      <alignment horizontal="center" readingOrder="0" shrinkToFit="0" vertical="center" wrapText="1"/>
    </xf>
    <xf borderId="13" fillId="0" fontId="6" numFmtId="0" xfId="0" applyAlignment="1" applyBorder="1" applyFont="1">
      <alignment horizontal="center" readingOrder="0" vertical="center"/>
    </xf>
    <xf borderId="13" fillId="0" fontId="1" numFmtId="0" xfId="0" applyAlignment="1" applyBorder="1" applyFont="1">
      <alignment horizontal="center" readingOrder="0" vertical="center"/>
    </xf>
    <xf borderId="5" fillId="0" fontId="1" numFmtId="165" xfId="0" applyAlignment="1" applyBorder="1" applyFont="1" applyNumberFormat="1">
      <alignment horizontal="center" readingOrder="0" vertical="center"/>
    </xf>
    <xf borderId="5" fillId="5" fontId="6" numFmtId="0" xfId="0" applyAlignment="1" applyBorder="1" applyFont="1">
      <alignment vertical="center"/>
    </xf>
    <xf borderId="23" fillId="0" fontId="8" numFmtId="0" xfId="0" applyBorder="1" applyFont="1"/>
    <xf borderId="5" fillId="0" fontId="1" numFmtId="0" xfId="0" applyAlignment="1" applyBorder="1" applyFont="1">
      <alignment horizontal="left" readingOrder="0"/>
    </xf>
    <xf borderId="5" fillId="0" fontId="1" numFmtId="0" xfId="0" applyAlignment="1" applyBorder="1" applyFont="1">
      <alignment horizontal="left"/>
    </xf>
    <xf borderId="0" fillId="0" fontId="6" numFmtId="0" xfId="0" applyAlignment="1" applyFont="1">
      <alignment horizontal="center" readingOrder="0" vertical="center"/>
    </xf>
    <xf borderId="0" fillId="4" fontId="11" numFmtId="165" xfId="0" applyAlignment="1" applyFont="1" applyNumberFormat="1">
      <alignment horizontal="center" vertical="center"/>
    </xf>
    <xf borderId="0" fillId="4" fontId="22" numFmtId="0" xfId="0" applyAlignment="1" applyFont="1">
      <alignment readingOrder="0"/>
    </xf>
    <xf borderId="0" fillId="3" fontId="7" numFmtId="0" xfId="0" applyAlignment="1" applyFont="1">
      <alignment horizontal="center" readingOrder="0"/>
    </xf>
    <xf borderId="1" fillId="3" fontId="1" numFmtId="0" xfId="0" applyBorder="1" applyFont="1"/>
    <xf borderId="3" fillId="3" fontId="1" numFmtId="0" xfId="0" applyBorder="1" applyFont="1"/>
    <xf borderId="3" fillId="3" fontId="6" numFmtId="0" xfId="0" applyAlignment="1" applyBorder="1" applyFont="1">
      <alignment horizontal="center" readingOrder="0"/>
    </xf>
    <xf borderId="3" fillId="3" fontId="7" numFmtId="167" xfId="0" applyAlignment="1" applyBorder="1" applyFont="1" applyNumberFormat="1">
      <alignment horizontal="center" readingOrder="0"/>
    </xf>
    <xf borderId="4" fillId="4" fontId="22" numFmtId="165" xfId="0" applyAlignment="1" applyBorder="1" applyFont="1" applyNumberFormat="1">
      <alignment horizontal="right" vertical="bottom"/>
    </xf>
    <xf borderId="0" fillId="4" fontId="22" numFmtId="165" xfId="0" applyAlignment="1" applyFont="1" applyNumberFormat="1">
      <alignment horizontal="right" vertical="bottom"/>
    </xf>
    <xf borderId="0" fillId="4" fontId="27" numFmtId="165" xfId="0" applyAlignment="1" applyFont="1" applyNumberFormat="1">
      <alignment horizontal="right" vertical="bottom"/>
    </xf>
    <xf borderId="1" fillId="4" fontId="11" numFmtId="165" xfId="0" applyBorder="1" applyFont="1" applyNumberFormat="1"/>
    <xf borderId="11" fillId="0" fontId="28" numFmtId="0" xfId="0" applyAlignment="1" applyBorder="1" applyFont="1">
      <alignment horizontal="center" vertical="center"/>
    </xf>
    <xf borderId="0" fillId="0" fontId="1" numFmtId="165" xfId="0" applyFont="1" applyNumberFormat="1"/>
    <xf borderId="4" fillId="3" fontId="7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readingOrder="0"/>
    </xf>
    <xf borderId="11" fillId="4" fontId="11" numFmtId="9" xfId="0" applyAlignment="1" applyBorder="1" applyFont="1" applyNumberFormat="1">
      <alignment horizontal="center"/>
    </xf>
    <xf borderId="8" fillId="3" fontId="1" numFmtId="0" xfId="0" applyBorder="1" applyFont="1"/>
    <xf borderId="9" fillId="3" fontId="1" numFmtId="0" xfId="0" applyBorder="1" applyFont="1"/>
    <xf borderId="9" fillId="3" fontId="6" numFmtId="0" xfId="0" applyAlignment="1" applyBorder="1" applyFont="1">
      <alignment horizontal="center" readingOrder="0"/>
    </xf>
    <xf borderId="9" fillId="3" fontId="7" numFmtId="167" xfId="0" applyAlignment="1" applyBorder="1" applyFont="1" applyNumberFormat="1">
      <alignment horizontal="center" readingOrder="0"/>
    </xf>
    <xf borderId="11" fillId="0" fontId="6" numFmtId="165" xfId="0" applyAlignment="1" applyBorder="1" applyFont="1" applyNumberFormat="1">
      <alignment readingOrder="0"/>
    </xf>
    <xf borderId="11" fillId="0" fontId="6" numFmtId="165" xfId="0" applyBorder="1" applyFont="1" applyNumberFormat="1"/>
  </cellXfs>
  <cellStyles count="1">
    <cellStyle xfId="0" name="Normal" builtinId="0"/>
  </cellStyles>
  <dxfs count="2">
    <dxf>
      <font>
        <color rgb="FF0000FF"/>
      </font>
      <fill>
        <patternFill patternType="solid">
          <fgColor rgb="FFCFE2F3"/>
          <bgColor rgb="FFCFE2F3"/>
        </patternFill>
      </fill>
      <border/>
    </dxf>
    <dxf>
      <font>
        <color rgb="FF980000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tmf.cio.gov/documents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tmf.cio.gov/documents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38"/>
    <col customWidth="1" min="4" max="4" width="16.13"/>
    <col customWidth="1" min="5" max="6" width="14.8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0</v>
      </c>
      <c r="B3" s="3"/>
      <c r="C3" s="3"/>
      <c r="D3" s="3"/>
      <c r="E3" s="3"/>
      <c r="F3" s="3"/>
      <c r="G3" s="3"/>
      <c r="H3" s="4" t="s">
        <v>1</v>
      </c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6" t="s">
        <v>2</v>
      </c>
      <c r="B4" s="7"/>
      <c r="C4" s="7"/>
      <c r="D4" s="7"/>
      <c r="E4" s="7"/>
      <c r="F4" s="7"/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8" t="s">
        <v>3</v>
      </c>
      <c r="B6" s="9"/>
      <c r="C6" s="10" t="s">
        <v>4</v>
      </c>
      <c r="D6" s="11"/>
      <c r="E6" s="11"/>
      <c r="F6" s="12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4" t="s">
        <v>5</v>
      </c>
      <c r="B7" s="9"/>
      <c r="C7" s="15"/>
      <c r="D7" s="11"/>
      <c r="E7" s="11"/>
      <c r="F7" s="16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4" t="s">
        <v>6</v>
      </c>
      <c r="B8" s="9"/>
      <c r="C8" s="15"/>
      <c r="D8" s="11"/>
      <c r="E8" s="11"/>
      <c r="F8" s="16"/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4" t="s">
        <v>7</v>
      </c>
      <c r="B9" s="9"/>
      <c r="C9" s="18"/>
      <c r="D9" s="9"/>
      <c r="E9" s="19">
        <v>0.0</v>
      </c>
      <c r="F9" s="20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4" t="s">
        <v>8</v>
      </c>
      <c r="B10" s="9"/>
      <c r="C10" s="22">
        <f>E18*E9</f>
        <v>0</v>
      </c>
      <c r="D10" s="11"/>
      <c r="E10" s="11"/>
      <c r="F10" s="23"/>
      <c r="G10" s="2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8" t="s">
        <v>9</v>
      </c>
      <c r="B11" s="9"/>
      <c r="C11" s="25">
        <f>COUNTA('5. Milestone &amp; Transfer Schedul'!F47:O47)</f>
        <v>0</v>
      </c>
      <c r="D11" s="11"/>
      <c r="E11" s="9"/>
      <c r="F11" s="26"/>
      <c r="G11" s="2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9" t="s">
        <v>10</v>
      </c>
      <c r="B14" s="30"/>
      <c r="C14" s="31"/>
      <c r="D14" s="10" t="s">
        <v>11</v>
      </c>
      <c r="E14" s="11"/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2"/>
      <c r="B15" s="33"/>
      <c r="C15" s="34"/>
      <c r="D15" s="35" t="s">
        <v>12</v>
      </c>
      <c r="E15" s="35" t="s">
        <v>13</v>
      </c>
      <c r="F15" s="36" t="s">
        <v>14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8" t="s">
        <v>15</v>
      </c>
      <c r="B16" s="11"/>
      <c r="C16" s="9"/>
      <c r="D16" s="37">
        <f>D17</f>
        <v>0</v>
      </c>
      <c r="E16" s="37">
        <f>M30</f>
        <v>0</v>
      </c>
      <c r="F16" s="37">
        <f>M33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8" t="s">
        <v>16</v>
      </c>
      <c r="B17" s="11"/>
      <c r="C17" s="9"/>
      <c r="D17" s="37">
        <f>M28</f>
        <v>0</v>
      </c>
      <c r="E17" s="37">
        <f>'3. Projected State'!L69</f>
        <v>0</v>
      </c>
      <c r="F17" s="37">
        <f>'4. Actual (Future) State'!L71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8" t="s">
        <v>17</v>
      </c>
      <c r="B18" s="11"/>
      <c r="C18" s="9"/>
      <c r="D18" s="38" t="s">
        <v>18</v>
      </c>
      <c r="E18" s="37">
        <f>'3. Projected State'!L37</f>
        <v>0</v>
      </c>
      <c r="F18" s="37">
        <f>'4. Actual (Future) State'!L39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8" t="s">
        <v>19</v>
      </c>
      <c r="B19" s="11"/>
      <c r="C19" s="9"/>
      <c r="D19" s="38" t="s">
        <v>18</v>
      </c>
      <c r="E19" s="37">
        <f>M31</f>
        <v>0</v>
      </c>
      <c r="F19" s="37">
        <f>M34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8" t="s">
        <v>20</v>
      </c>
      <c r="B20" s="11"/>
      <c r="C20" s="9"/>
      <c r="D20" s="38" t="s">
        <v>18</v>
      </c>
      <c r="E20" s="39">
        <f t="shared" ref="E20:F20" si="1">iferror(E19/E18,0)</f>
        <v>0</v>
      </c>
      <c r="F20" s="39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40" t="s">
        <v>21</v>
      </c>
      <c r="B21" s="11"/>
      <c r="C21" s="9"/>
      <c r="D21" s="38" t="s">
        <v>18</v>
      </c>
      <c r="E21" s="41">
        <f t="array" ref="E21">NPV(0.07,C31:L31)</f>
        <v>0</v>
      </c>
      <c r="F21" s="41">
        <f t="array" ref="F21">NPV(0.07,C34:L34)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8" t="s">
        <v>22</v>
      </c>
      <c r="B22" s="11"/>
      <c r="C22" s="9"/>
      <c r="D22" s="38" t="s">
        <v>18</v>
      </c>
      <c r="E22" s="37" t="str">
        <f>IFERROR(IRR(C31:L31), "No IRR")</f>
        <v>No IRR</v>
      </c>
      <c r="F22" s="37" t="str">
        <f>IFERROR(IRR(C34:L34), "No IRR")</f>
        <v>No IRR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42"/>
      <c r="B23" s="1"/>
      <c r="C23" s="1"/>
      <c r="D23" s="43"/>
      <c r="E23" s="44"/>
      <c r="F23" s="4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45" t="s">
        <v>23</v>
      </c>
      <c r="B24" s="31"/>
      <c r="C24" s="46" t="s">
        <v>11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47"/>
      <c r="B25" s="48"/>
      <c r="C25" s="35" t="s">
        <v>24</v>
      </c>
      <c r="D25" s="35" t="s">
        <v>25</v>
      </c>
      <c r="E25" s="35" t="s">
        <v>26</v>
      </c>
      <c r="F25" s="35" t="s">
        <v>27</v>
      </c>
      <c r="G25" s="35" t="s">
        <v>28</v>
      </c>
      <c r="H25" s="35" t="s">
        <v>29</v>
      </c>
      <c r="I25" s="35" t="s">
        <v>30</v>
      </c>
      <c r="J25" s="35" t="s">
        <v>31</v>
      </c>
      <c r="K25" s="35" t="s">
        <v>32</v>
      </c>
      <c r="L25" s="35" t="s">
        <v>33</v>
      </c>
      <c r="M25" s="49" t="s">
        <v>34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32"/>
      <c r="B26" s="34"/>
      <c r="C26" s="49" t="s">
        <v>35</v>
      </c>
      <c r="D26" s="49" t="s">
        <v>36</v>
      </c>
      <c r="E26" s="49" t="s">
        <v>37</v>
      </c>
      <c r="F26" s="49" t="s">
        <v>38</v>
      </c>
      <c r="G26" s="49" t="s">
        <v>38</v>
      </c>
      <c r="H26" s="49" t="s">
        <v>38</v>
      </c>
      <c r="I26" s="49" t="s">
        <v>38</v>
      </c>
      <c r="J26" s="49" t="s">
        <v>38</v>
      </c>
      <c r="K26" s="49" t="s">
        <v>38</v>
      </c>
      <c r="L26" s="49" t="s">
        <v>38</v>
      </c>
      <c r="M26" s="5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51" t="s">
        <v>39</v>
      </c>
      <c r="B27" s="1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54" t="s">
        <v>40</v>
      </c>
      <c r="B28" s="34"/>
      <c r="C28" s="55">
        <f>'2. Current (Baseline) State'!B5</f>
        <v>0</v>
      </c>
      <c r="D28" s="55">
        <f>'2. Current (Baseline) State'!C5</f>
        <v>0</v>
      </c>
      <c r="E28" s="55">
        <f>'2. Current (Baseline) State'!D5</f>
        <v>0</v>
      </c>
      <c r="F28" s="55">
        <f>'2. Current (Baseline) State'!E5</f>
        <v>0</v>
      </c>
      <c r="G28" s="55">
        <f>'2. Current (Baseline) State'!F5</f>
        <v>0</v>
      </c>
      <c r="H28" s="55">
        <f>'2. Current (Baseline) State'!G5</f>
        <v>0</v>
      </c>
      <c r="I28" s="55">
        <f>'2. Current (Baseline) State'!H5</f>
        <v>0</v>
      </c>
      <c r="J28" s="55">
        <f>'2. Current (Baseline) State'!I5</f>
        <v>0</v>
      </c>
      <c r="K28" s="55">
        <f>'2. Current (Baseline) State'!J5</f>
        <v>0</v>
      </c>
      <c r="L28" s="55">
        <f>'2. Current (Baseline) State'!K5</f>
        <v>0</v>
      </c>
      <c r="M28" s="55">
        <f>'2. Current (Baseline) State'!L5</f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51" t="s">
        <v>41</v>
      </c>
      <c r="B29" s="11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40" t="s">
        <v>42</v>
      </c>
      <c r="B30" s="9"/>
      <c r="C30" s="55">
        <f>'3. Projected State'!B5</f>
        <v>0</v>
      </c>
      <c r="D30" s="55">
        <f>'3. Projected State'!C5</f>
        <v>0</v>
      </c>
      <c r="E30" s="55">
        <f>'3. Projected State'!D5</f>
        <v>0</v>
      </c>
      <c r="F30" s="55">
        <f>'3. Projected State'!E5</f>
        <v>0</v>
      </c>
      <c r="G30" s="55">
        <f>'3. Projected State'!F5</f>
        <v>0</v>
      </c>
      <c r="H30" s="55">
        <f>'3. Projected State'!G5</f>
        <v>0</v>
      </c>
      <c r="I30" s="55">
        <f>'3. Projected State'!H5</f>
        <v>0</v>
      </c>
      <c r="J30" s="55">
        <f>'3. Projected State'!I5</f>
        <v>0</v>
      </c>
      <c r="K30" s="55">
        <f>'3. Projected State'!J5</f>
        <v>0</v>
      </c>
      <c r="L30" s="55">
        <f>'3. Projected State'!K5</f>
        <v>0</v>
      </c>
      <c r="M30" s="55">
        <f>'3. Projected State'!L5</f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40" t="s">
        <v>43</v>
      </c>
      <c r="B31" s="9"/>
      <c r="C31" s="55">
        <f t="shared" ref="C31:M31" si="2">C28-C30</f>
        <v>0</v>
      </c>
      <c r="D31" s="55">
        <f t="shared" si="2"/>
        <v>0</v>
      </c>
      <c r="E31" s="55">
        <f t="shared" si="2"/>
        <v>0</v>
      </c>
      <c r="F31" s="55">
        <f t="shared" si="2"/>
        <v>0</v>
      </c>
      <c r="G31" s="55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5">
        <f t="shared" si="2"/>
        <v>0</v>
      </c>
      <c r="L31" s="55">
        <f t="shared" si="2"/>
        <v>0</v>
      </c>
      <c r="M31" s="55">
        <f t="shared" si="2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51" t="s">
        <v>44</v>
      </c>
      <c r="B32" s="11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40" t="s">
        <v>42</v>
      </c>
      <c r="B33" s="9"/>
      <c r="C33" s="55">
        <f>'4. Actual (Future) State'!B7</f>
        <v>0</v>
      </c>
      <c r="D33" s="55">
        <f>'4. Actual (Future) State'!C7</f>
        <v>0</v>
      </c>
      <c r="E33" s="55">
        <f>'4. Actual (Future) State'!D7</f>
        <v>0</v>
      </c>
      <c r="F33" s="55">
        <f>'4. Actual (Future) State'!E7</f>
        <v>0</v>
      </c>
      <c r="G33" s="55">
        <f>'4. Actual (Future) State'!F7</f>
        <v>0</v>
      </c>
      <c r="H33" s="55">
        <f>'4. Actual (Future) State'!G7</f>
        <v>0</v>
      </c>
      <c r="I33" s="55">
        <f>'4. Actual (Future) State'!H7</f>
        <v>0</v>
      </c>
      <c r="J33" s="55">
        <f>'4. Actual (Future) State'!I7</f>
        <v>0</v>
      </c>
      <c r="K33" s="55">
        <f>'4. Actual (Future) State'!J7</f>
        <v>0</v>
      </c>
      <c r="L33" s="55">
        <f>'4. Actual (Future) State'!K7</f>
        <v>0</v>
      </c>
      <c r="M33" s="55">
        <f>'4. Actual (Future) State'!L7</f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40" t="s">
        <v>45</v>
      </c>
      <c r="B34" s="9"/>
      <c r="C34" s="55">
        <f t="shared" ref="C34:M34" si="3">C28-C33</f>
        <v>0</v>
      </c>
      <c r="D34" s="55">
        <f t="shared" si="3"/>
        <v>0</v>
      </c>
      <c r="E34" s="55">
        <f t="shared" si="3"/>
        <v>0</v>
      </c>
      <c r="F34" s="55">
        <f t="shared" si="3"/>
        <v>0</v>
      </c>
      <c r="G34" s="55">
        <f t="shared" si="3"/>
        <v>0</v>
      </c>
      <c r="H34" s="55">
        <f t="shared" si="3"/>
        <v>0</v>
      </c>
      <c r="I34" s="55">
        <f t="shared" si="3"/>
        <v>0</v>
      </c>
      <c r="J34" s="55">
        <f t="shared" si="3"/>
        <v>0</v>
      </c>
      <c r="K34" s="55">
        <f t="shared" si="3"/>
        <v>0</v>
      </c>
      <c r="L34" s="55">
        <f t="shared" si="3"/>
        <v>0</v>
      </c>
      <c r="M34" s="55">
        <f t="shared" si="3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customSheetViews>
    <customSheetView guid="{81AAFA91-B492-4857-A561-9DE1225F8FEF}" filter="1" showAutoFilter="1">
      <autoFilter ref="$I$8"/>
    </customSheetView>
  </customSheetViews>
  <mergeCells count="32">
    <mergeCell ref="C10:E10"/>
    <mergeCell ref="C11:E11"/>
    <mergeCell ref="D14:F14"/>
    <mergeCell ref="A6:B6"/>
    <mergeCell ref="C6:E6"/>
    <mergeCell ref="A7:B7"/>
    <mergeCell ref="C7:E7"/>
    <mergeCell ref="A8:B8"/>
    <mergeCell ref="C8:E8"/>
    <mergeCell ref="C9:D9"/>
    <mergeCell ref="A9:B9"/>
    <mergeCell ref="A10:B10"/>
    <mergeCell ref="A11:B11"/>
    <mergeCell ref="A14:C15"/>
    <mergeCell ref="A16:C16"/>
    <mergeCell ref="A17:C17"/>
    <mergeCell ref="A18:C18"/>
    <mergeCell ref="A27:B27"/>
    <mergeCell ref="A28:B28"/>
    <mergeCell ref="A29:B29"/>
    <mergeCell ref="A30:B30"/>
    <mergeCell ref="A31:B31"/>
    <mergeCell ref="A32:B32"/>
    <mergeCell ref="A33:B33"/>
    <mergeCell ref="A34:B34"/>
    <mergeCell ref="A19:C19"/>
    <mergeCell ref="A20:C20"/>
    <mergeCell ref="A21:C21"/>
    <mergeCell ref="A22:C22"/>
    <mergeCell ref="A24:B26"/>
    <mergeCell ref="C24:M24"/>
    <mergeCell ref="M25:M26"/>
  </mergeCells>
  <dataValidations>
    <dataValidation type="list" allowBlank="1" sqref="C9">
      <formula1>"Partial (50-99%),Full (100%),Exemption Requested (&lt;50%)"</formula1>
    </dataValidation>
  </dataValidations>
  <hyperlinks>
    <hyperlink r:id="rId2" ref="A3"/>
  </hyperlin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2" max="11" width="10.25"/>
    <col customWidth="1" min="12" max="12" width="17.75"/>
  </cols>
  <sheetData>
    <row r="1">
      <c r="A1" s="58" t="s">
        <v>46</v>
      </c>
      <c r="I1" s="1"/>
      <c r="J1" s="1"/>
      <c r="K1" s="1"/>
      <c r="L1" s="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5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60" t="s">
        <v>47</v>
      </c>
      <c r="B3" s="61" t="s">
        <v>48</v>
      </c>
      <c r="C3" s="61" t="s">
        <v>49</v>
      </c>
      <c r="D3" s="61" t="s">
        <v>50</v>
      </c>
      <c r="E3" s="61" t="s">
        <v>51</v>
      </c>
      <c r="F3" s="61" t="s">
        <v>52</v>
      </c>
      <c r="G3" s="61" t="s">
        <v>53</v>
      </c>
      <c r="H3" s="61" t="s">
        <v>54</v>
      </c>
      <c r="I3" s="61" t="s">
        <v>55</v>
      </c>
      <c r="J3" s="61" t="s">
        <v>56</v>
      </c>
      <c r="K3" s="61" t="s">
        <v>57</v>
      </c>
      <c r="L3" s="62" t="s">
        <v>34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>
      <c r="A4" s="64"/>
      <c r="B4" s="35" t="str">
        <f>'1. Overview &amp; Analysis'!C25</f>
        <v>FY2024</v>
      </c>
      <c r="C4" s="35" t="str">
        <f>'1. Overview &amp; Analysis'!D25</f>
        <v>FY2025</v>
      </c>
      <c r="D4" s="35" t="str">
        <f>'1. Overview &amp; Analysis'!E25</f>
        <v>FY2026</v>
      </c>
      <c r="E4" s="35" t="str">
        <f>'1. Overview &amp; Analysis'!F25</f>
        <v>FY2027</v>
      </c>
      <c r="F4" s="35" t="str">
        <f>'1. Overview &amp; Analysis'!G25</f>
        <v>FY2028</v>
      </c>
      <c r="G4" s="35" t="str">
        <f>'1. Overview &amp; Analysis'!H25</f>
        <v>FY2029</v>
      </c>
      <c r="H4" s="35" t="str">
        <f>'1. Overview &amp; Analysis'!I25</f>
        <v>FY2030</v>
      </c>
      <c r="I4" s="35" t="str">
        <f>'1. Overview &amp; Analysis'!J25</f>
        <v>FY2031</v>
      </c>
      <c r="J4" s="35" t="str">
        <f>'1. Overview &amp; Analysis'!K25</f>
        <v>FY2032</v>
      </c>
      <c r="K4" s="35" t="str">
        <f>'1. Overview &amp; Analysis'!L25</f>
        <v>FY2033</v>
      </c>
      <c r="L4" s="6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>
      <c r="A5" s="66" t="s">
        <v>58</v>
      </c>
      <c r="B5" s="55">
        <f t="shared" ref="B5:L5" si="1">B34</f>
        <v>0</v>
      </c>
      <c r="C5" s="55">
        <f t="shared" si="1"/>
        <v>0</v>
      </c>
      <c r="D5" s="55">
        <f t="shared" si="1"/>
        <v>0</v>
      </c>
      <c r="E5" s="55">
        <f t="shared" si="1"/>
        <v>0</v>
      </c>
      <c r="F5" s="55">
        <f t="shared" si="1"/>
        <v>0</v>
      </c>
      <c r="G5" s="55">
        <f t="shared" si="1"/>
        <v>0</v>
      </c>
      <c r="H5" s="55">
        <f t="shared" si="1"/>
        <v>0</v>
      </c>
      <c r="I5" s="55">
        <f t="shared" si="1"/>
        <v>0</v>
      </c>
      <c r="J5" s="55">
        <f t="shared" si="1"/>
        <v>0</v>
      </c>
      <c r="K5" s="55">
        <f t="shared" si="1"/>
        <v>0</v>
      </c>
      <c r="L5" s="55">
        <f t="shared" si="1"/>
        <v>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67" t="s">
        <v>59</v>
      </c>
      <c r="B6" s="55">
        <f t="shared" ref="B6:K6" si="2">sum(B8,B11,B15,B18)</f>
        <v>0</v>
      </c>
      <c r="C6" s="55">
        <f t="shared" si="2"/>
        <v>0</v>
      </c>
      <c r="D6" s="55">
        <f t="shared" si="2"/>
        <v>0</v>
      </c>
      <c r="E6" s="55">
        <f t="shared" si="2"/>
        <v>0</v>
      </c>
      <c r="F6" s="55">
        <f t="shared" si="2"/>
        <v>0</v>
      </c>
      <c r="G6" s="55">
        <f t="shared" si="2"/>
        <v>0</v>
      </c>
      <c r="H6" s="55">
        <f t="shared" si="2"/>
        <v>0</v>
      </c>
      <c r="I6" s="55">
        <f t="shared" si="2"/>
        <v>0</v>
      </c>
      <c r="J6" s="55">
        <f t="shared" si="2"/>
        <v>0</v>
      </c>
      <c r="K6" s="55">
        <f t="shared" si="2"/>
        <v>0</v>
      </c>
      <c r="L6" s="55">
        <f>SUM(B6:K6)</f>
        <v>0</v>
      </c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>
      <c r="A7" s="69" t="s">
        <v>60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2" t="s">
        <v>61</v>
      </c>
      <c r="B8" s="55">
        <f t="shared" ref="B8:K8" si="3">sum(B9:B10)</f>
        <v>0</v>
      </c>
      <c r="C8" s="55">
        <f t="shared" si="3"/>
        <v>0</v>
      </c>
      <c r="D8" s="55">
        <f t="shared" si="3"/>
        <v>0</v>
      </c>
      <c r="E8" s="55">
        <f t="shared" si="3"/>
        <v>0</v>
      </c>
      <c r="F8" s="55">
        <f t="shared" si="3"/>
        <v>0</v>
      </c>
      <c r="G8" s="55">
        <f t="shared" si="3"/>
        <v>0</v>
      </c>
      <c r="H8" s="55">
        <f t="shared" si="3"/>
        <v>0</v>
      </c>
      <c r="I8" s="55">
        <f t="shared" si="3"/>
        <v>0</v>
      </c>
      <c r="J8" s="55">
        <f t="shared" si="3"/>
        <v>0</v>
      </c>
      <c r="K8" s="55">
        <f t="shared" si="3"/>
        <v>0</v>
      </c>
      <c r="L8" s="55">
        <f t="shared" ref="L8:L13" si="4">SUM(B8:K8)</f>
        <v>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3" t="s">
        <v>62</v>
      </c>
      <c r="B9" s="74"/>
      <c r="C9" s="74"/>
      <c r="D9" s="75"/>
      <c r="E9" s="75"/>
      <c r="F9" s="75"/>
      <c r="G9" s="75"/>
      <c r="H9" s="75"/>
      <c r="I9" s="75"/>
      <c r="J9" s="75"/>
      <c r="K9" s="75"/>
      <c r="L9" s="55">
        <f t="shared" si="4"/>
        <v>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3" t="s">
        <v>63</v>
      </c>
      <c r="B10" s="75"/>
      <c r="C10" s="74"/>
      <c r="D10" s="75"/>
      <c r="E10" s="75"/>
      <c r="F10" s="75"/>
      <c r="G10" s="75"/>
      <c r="H10" s="75"/>
      <c r="I10" s="75"/>
      <c r="J10" s="75"/>
      <c r="K10" s="75"/>
      <c r="L10" s="55">
        <f t="shared" si="4"/>
        <v>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2" t="s">
        <v>64</v>
      </c>
      <c r="B11" s="55">
        <f t="shared" ref="B11:K11" si="5">sum(B12:B13)</f>
        <v>0</v>
      </c>
      <c r="C11" s="55">
        <f t="shared" si="5"/>
        <v>0</v>
      </c>
      <c r="D11" s="55">
        <f t="shared" si="5"/>
        <v>0</v>
      </c>
      <c r="E11" s="55">
        <f t="shared" si="5"/>
        <v>0</v>
      </c>
      <c r="F11" s="55">
        <f t="shared" si="5"/>
        <v>0</v>
      </c>
      <c r="G11" s="55">
        <f t="shared" si="5"/>
        <v>0</v>
      </c>
      <c r="H11" s="55">
        <f t="shared" si="5"/>
        <v>0</v>
      </c>
      <c r="I11" s="55">
        <f t="shared" si="5"/>
        <v>0</v>
      </c>
      <c r="J11" s="55">
        <f t="shared" si="5"/>
        <v>0</v>
      </c>
      <c r="K11" s="55">
        <f t="shared" si="5"/>
        <v>0</v>
      </c>
      <c r="L11" s="55">
        <f t="shared" si="4"/>
        <v>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6" t="s">
        <v>65</v>
      </c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55">
        <f t="shared" si="4"/>
        <v>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6" t="s">
        <v>66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55">
        <f t="shared" si="4"/>
        <v>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69" t="s">
        <v>67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8" t="s">
        <v>68</v>
      </c>
      <c r="B15" s="55">
        <f t="shared" ref="B15:K15" si="6">sum(B16:B17)</f>
        <v>0</v>
      </c>
      <c r="C15" s="55">
        <f t="shared" si="6"/>
        <v>0</v>
      </c>
      <c r="D15" s="55">
        <f t="shared" si="6"/>
        <v>0</v>
      </c>
      <c r="E15" s="55">
        <f t="shared" si="6"/>
        <v>0</v>
      </c>
      <c r="F15" s="55">
        <f t="shared" si="6"/>
        <v>0</v>
      </c>
      <c r="G15" s="55">
        <f t="shared" si="6"/>
        <v>0</v>
      </c>
      <c r="H15" s="55">
        <f t="shared" si="6"/>
        <v>0</v>
      </c>
      <c r="I15" s="55">
        <f t="shared" si="6"/>
        <v>0</v>
      </c>
      <c r="J15" s="55">
        <f t="shared" si="6"/>
        <v>0</v>
      </c>
      <c r="K15" s="55">
        <f t="shared" si="6"/>
        <v>0</v>
      </c>
      <c r="L15" s="55">
        <f t="shared" ref="L15:L20" si="7">SUM(B15:K15)</f>
        <v>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9" t="s">
        <v>69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55">
        <f t="shared" si="7"/>
        <v>0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9" t="s">
        <v>70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55">
        <f t="shared" si="7"/>
        <v>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8" t="s">
        <v>71</v>
      </c>
      <c r="B18" s="55">
        <f t="shared" ref="B18:K18" si="8">sum(B19:B21)</f>
        <v>0</v>
      </c>
      <c r="C18" s="55">
        <f t="shared" si="8"/>
        <v>0</v>
      </c>
      <c r="D18" s="55">
        <f t="shared" si="8"/>
        <v>0</v>
      </c>
      <c r="E18" s="55">
        <f t="shared" si="8"/>
        <v>0</v>
      </c>
      <c r="F18" s="55">
        <f t="shared" si="8"/>
        <v>0</v>
      </c>
      <c r="G18" s="55">
        <f t="shared" si="8"/>
        <v>0</v>
      </c>
      <c r="H18" s="55">
        <f t="shared" si="8"/>
        <v>0</v>
      </c>
      <c r="I18" s="55">
        <f t="shared" si="8"/>
        <v>0</v>
      </c>
      <c r="J18" s="55">
        <f t="shared" si="8"/>
        <v>0</v>
      </c>
      <c r="K18" s="55">
        <f t="shared" si="8"/>
        <v>0</v>
      </c>
      <c r="L18" s="55">
        <f t="shared" si="7"/>
        <v>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9" t="s">
        <v>72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55">
        <f t="shared" si="7"/>
        <v>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9" t="s">
        <v>73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55">
        <f t="shared" si="7"/>
        <v>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80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55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81" t="s">
        <v>74</v>
      </c>
      <c r="B22" s="55">
        <f t="shared" ref="B22:K22" si="9">sum(B23:B25)</f>
        <v>0</v>
      </c>
      <c r="C22" s="55">
        <f t="shared" si="9"/>
        <v>0</v>
      </c>
      <c r="D22" s="55">
        <f t="shared" si="9"/>
        <v>0</v>
      </c>
      <c r="E22" s="55">
        <f t="shared" si="9"/>
        <v>0</v>
      </c>
      <c r="F22" s="55">
        <f t="shared" si="9"/>
        <v>0</v>
      </c>
      <c r="G22" s="55">
        <f t="shared" si="9"/>
        <v>0</v>
      </c>
      <c r="H22" s="55">
        <f t="shared" si="9"/>
        <v>0</v>
      </c>
      <c r="I22" s="55">
        <f t="shared" si="9"/>
        <v>0</v>
      </c>
      <c r="J22" s="55">
        <f t="shared" si="9"/>
        <v>0</v>
      </c>
      <c r="K22" s="55">
        <f t="shared" si="9"/>
        <v>0</v>
      </c>
      <c r="L22" s="55">
        <f t="shared" ref="L22:L24" si="10">SUM(B22:K22)</f>
        <v>0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>
      <c r="A23" s="79" t="s">
        <v>75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55">
        <f t="shared" si="10"/>
        <v>0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9" t="s">
        <v>76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55">
        <f t="shared" si="10"/>
        <v>0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80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55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81" t="s">
        <v>77</v>
      </c>
      <c r="B26" s="55">
        <f t="shared" ref="B26:K26" si="11">sum(B27:B29)</f>
        <v>0</v>
      </c>
      <c r="C26" s="55">
        <f t="shared" si="11"/>
        <v>0</v>
      </c>
      <c r="D26" s="55">
        <f t="shared" si="11"/>
        <v>0</v>
      </c>
      <c r="E26" s="55">
        <f t="shared" si="11"/>
        <v>0</v>
      </c>
      <c r="F26" s="55">
        <f t="shared" si="11"/>
        <v>0</v>
      </c>
      <c r="G26" s="55">
        <f t="shared" si="11"/>
        <v>0</v>
      </c>
      <c r="H26" s="55">
        <f t="shared" si="11"/>
        <v>0</v>
      </c>
      <c r="I26" s="55">
        <f t="shared" si="11"/>
        <v>0</v>
      </c>
      <c r="J26" s="55">
        <f t="shared" si="11"/>
        <v>0</v>
      </c>
      <c r="K26" s="55">
        <f t="shared" si="11"/>
        <v>0</v>
      </c>
      <c r="L26" s="55">
        <f t="shared" ref="L26:L28" si="12">SUM(B26:K26)</f>
        <v>0</v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>
      <c r="A27" s="79" t="s">
        <v>78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55">
        <f t="shared" si="12"/>
        <v>0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9" t="s">
        <v>79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55">
        <f t="shared" si="12"/>
        <v>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82" t="s">
        <v>80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55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81" t="s">
        <v>80</v>
      </c>
      <c r="B30" s="55">
        <f t="shared" ref="B30:K30" si="13">sum(B31:B33)</f>
        <v>0</v>
      </c>
      <c r="C30" s="55">
        <f t="shared" si="13"/>
        <v>0</v>
      </c>
      <c r="D30" s="55">
        <f t="shared" si="13"/>
        <v>0</v>
      </c>
      <c r="E30" s="55">
        <f t="shared" si="13"/>
        <v>0</v>
      </c>
      <c r="F30" s="55">
        <f t="shared" si="13"/>
        <v>0</v>
      </c>
      <c r="G30" s="55">
        <f t="shared" si="13"/>
        <v>0</v>
      </c>
      <c r="H30" s="55">
        <f t="shared" si="13"/>
        <v>0</v>
      </c>
      <c r="I30" s="55">
        <f t="shared" si="13"/>
        <v>0</v>
      </c>
      <c r="J30" s="55">
        <f t="shared" si="13"/>
        <v>0</v>
      </c>
      <c r="K30" s="55">
        <f t="shared" si="13"/>
        <v>0</v>
      </c>
      <c r="L30" s="55">
        <f t="shared" ref="L30:L32" si="14">SUM(B30:K30)</f>
        <v>0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>
      <c r="A31" s="79" t="s">
        <v>81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5">
        <f t="shared" si="14"/>
        <v>0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9" t="s">
        <v>82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55">
        <f t="shared" si="14"/>
        <v>0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80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55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81" t="s">
        <v>34</v>
      </c>
      <c r="B34" s="55">
        <f t="shared" ref="B34:H34" si="15">SUM(B6, B22, B26, B30)</f>
        <v>0</v>
      </c>
      <c r="C34" s="55">
        <f t="shared" si="15"/>
        <v>0</v>
      </c>
      <c r="D34" s="55">
        <f t="shared" si="15"/>
        <v>0</v>
      </c>
      <c r="E34" s="55">
        <f t="shared" si="15"/>
        <v>0</v>
      </c>
      <c r="F34" s="55">
        <f t="shared" si="15"/>
        <v>0</v>
      </c>
      <c r="G34" s="55">
        <f t="shared" si="15"/>
        <v>0</v>
      </c>
      <c r="H34" s="55">
        <f t="shared" si="15"/>
        <v>0</v>
      </c>
      <c r="I34" s="55">
        <f>(SUM(I6, I22, I26, I30))</f>
        <v>0</v>
      </c>
      <c r="J34" s="55">
        <f t="shared" ref="J34:K34" si="16">SUM(J6, J22, J26, J30)</f>
        <v>0</v>
      </c>
      <c r="K34" s="55">
        <f t="shared" si="16"/>
        <v>0</v>
      </c>
      <c r="L34" s="55">
        <f>SUM(B34:K34)</f>
        <v>0</v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>
      <c r="A35" s="83"/>
      <c r="B35" s="1"/>
      <c r="C35" s="1"/>
      <c r="D35" s="1"/>
      <c r="E35" s="1"/>
      <c r="F35" s="1"/>
      <c r="G35" s="1"/>
      <c r="H35" s="1"/>
      <c r="I35" s="1"/>
      <c r="J35" s="1"/>
      <c r="K35" s="1"/>
      <c r="L35" s="84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8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8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8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8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8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8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8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8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8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8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8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8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8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8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8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8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8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8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8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8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8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8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8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8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8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8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8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8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8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8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8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8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8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8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8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8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8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8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8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85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8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85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8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8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8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8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8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8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8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8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8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8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8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8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8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8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8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8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8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8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8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8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8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8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8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85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85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85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85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85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85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85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85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85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85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85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85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85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85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85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85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85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85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85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85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85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85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85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85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85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85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85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85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85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85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85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85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85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85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85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85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85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85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85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85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85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85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85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85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85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8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85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85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85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85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85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85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85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8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8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85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85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85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85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8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85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85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85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85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85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85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85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85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85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85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85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85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85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85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85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85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85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85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85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85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85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85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85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85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8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85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85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85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85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85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8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8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8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8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8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8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8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8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8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8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8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8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8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8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8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85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85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8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85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85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85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85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85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8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85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85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85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8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85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85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85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85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85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85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85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85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85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85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85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85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85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85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85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85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85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85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85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85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85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85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85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85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85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85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85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85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85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85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85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85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85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85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85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85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85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85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85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85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85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85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85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85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85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85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85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85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85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85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85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85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85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85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85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85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85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85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85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85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85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85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85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85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85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85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85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85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85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85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85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85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85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85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85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85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85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85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85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85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85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85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85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85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85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85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85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85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85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85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85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85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85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85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85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85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85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85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85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85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85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85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85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85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85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85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85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85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85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85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85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85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85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85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85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85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85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85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85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85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85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85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85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85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85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85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85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85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85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85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85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85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85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85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85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85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85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85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85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85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85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85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85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85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85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85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85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85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85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85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85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85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85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85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85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85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85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85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85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85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85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85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85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85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85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85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85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85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85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85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85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85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85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85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85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85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85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85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85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85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85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85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85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85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85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85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85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85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85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85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85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85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85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85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85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85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85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85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85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85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85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85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85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85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85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85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85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85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85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85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85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85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85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85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85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85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85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85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85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85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85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85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85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85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85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85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85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85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85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85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85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85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85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85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85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85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85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85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85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85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85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85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85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85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85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85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85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85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85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85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85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85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85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85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85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85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85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85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85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85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85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85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85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85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85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85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85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85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85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85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85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85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85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85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85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85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85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85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85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85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85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85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85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85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85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85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85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85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85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85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85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85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85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85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85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85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85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85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85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85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85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85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85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85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85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85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85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85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85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85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85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85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85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85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85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85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85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85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85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85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85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85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85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85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85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85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85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85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85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85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85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85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85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85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85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85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85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85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85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85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85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85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85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85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85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85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85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85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85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85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85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85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85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85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85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85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85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85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85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85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85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85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85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85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85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8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8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8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8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8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8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8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8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8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8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8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8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8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8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8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8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8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8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8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8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8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8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8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8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8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8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8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8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8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8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8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8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8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8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8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8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85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85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85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85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85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85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85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85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85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85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85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85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85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85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85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85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85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85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85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85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85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85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85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85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85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85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85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85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85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85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85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85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85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85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85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85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85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85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85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85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85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85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85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85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85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85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85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85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85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8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8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8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8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8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8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85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85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85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85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85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85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85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85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85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85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85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85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85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85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85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85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85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85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85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85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85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85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85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85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85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85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85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85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85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85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85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85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85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85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85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85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85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85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85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85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85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85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85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85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85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85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85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85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85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85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85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85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85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85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85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85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85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85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85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85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85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85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85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85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85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85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85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85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85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85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85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85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85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85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85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85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85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85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85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85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85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85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85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85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85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85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85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85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85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85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85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85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85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85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85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85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85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85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85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85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85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85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85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85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85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85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85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85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85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85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85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85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85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85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85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85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85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85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85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85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85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85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85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85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85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85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85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85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85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85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85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85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85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85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85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85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85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85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85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85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85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85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85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85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85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85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85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85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85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85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85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85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85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85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85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85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85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85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85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85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85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85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85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85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85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85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85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85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85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85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85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85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85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85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85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85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85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85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85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85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85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85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85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85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85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85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85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85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85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85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85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85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85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85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85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85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85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85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85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85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85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85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85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85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85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85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85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85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85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85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85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85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85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85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85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85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85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85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85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85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85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85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85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85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85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85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85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85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85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85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85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85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85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85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85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85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85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85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85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85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85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85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85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85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85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85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85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85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85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85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85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85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85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85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85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85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85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85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85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85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85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85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85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85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85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85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85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85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85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85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85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85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85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85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85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85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85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85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85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85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85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85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85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85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85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85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85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85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85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85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85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85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85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85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85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85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85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85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85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85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85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85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85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85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85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85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85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85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85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85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85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85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85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85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85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85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85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85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85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85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85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85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85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85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85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>
      <c r="A1001" s="85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mergeCells count="3">
    <mergeCell ref="A1:H1"/>
    <mergeCell ref="A3:A4"/>
    <mergeCell ref="L3:L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5"/>
    <col customWidth="1" min="2" max="11" width="10.25"/>
    <col customWidth="1" min="12" max="12" width="18.38"/>
  </cols>
  <sheetData>
    <row r="1">
      <c r="A1" s="58" t="s">
        <v>46</v>
      </c>
      <c r="I1" s="1"/>
      <c r="J1" s="1"/>
      <c r="K1" s="1"/>
      <c r="L1" s="1"/>
      <c r="M1" s="1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>
      <c r="A2" s="8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>
      <c r="A3" s="88" t="s">
        <v>83</v>
      </c>
      <c r="B3" s="89" t="s">
        <v>48</v>
      </c>
      <c r="C3" s="89" t="s">
        <v>49</v>
      </c>
      <c r="D3" s="89" t="s">
        <v>50</v>
      </c>
      <c r="E3" s="89" t="s">
        <v>51</v>
      </c>
      <c r="F3" s="89" t="s">
        <v>52</v>
      </c>
      <c r="G3" s="89" t="s">
        <v>53</v>
      </c>
      <c r="H3" s="89" t="s">
        <v>54</v>
      </c>
      <c r="I3" s="89" t="s">
        <v>55</v>
      </c>
      <c r="J3" s="89" t="s">
        <v>56</v>
      </c>
      <c r="K3" s="89" t="s">
        <v>57</v>
      </c>
      <c r="L3" s="90" t="s">
        <v>34</v>
      </c>
      <c r="M3" s="91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>
      <c r="A4" s="50"/>
      <c r="B4" s="89" t="str">
        <f>'1. Overview &amp; Analysis'!C25</f>
        <v>FY2024</v>
      </c>
      <c r="C4" s="89" t="str">
        <f>'1. Overview &amp; Analysis'!D25</f>
        <v>FY2025</v>
      </c>
      <c r="D4" s="89" t="str">
        <f>'1. Overview &amp; Analysis'!E25</f>
        <v>FY2026</v>
      </c>
      <c r="E4" s="89" t="str">
        <f>'1. Overview &amp; Analysis'!F25</f>
        <v>FY2027</v>
      </c>
      <c r="F4" s="89" t="str">
        <f>'1. Overview &amp; Analysis'!G25</f>
        <v>FY2028</v>
      </c>
      <c r="G4" s="89" t="str">
        <f>'1. Overview &amp; Analysis'!H25</f>
        <v>FY2029</v>
      </c>
      <c r="H4" s="89" t="str">
        <f>'1. Overview &amp; Analysis'!I25</f>
        <v>FY2030</v>
      </c>
      <c r="I4" s="89" t="str">
        <f>'1. Overview &amp; Analysis'!J25</f>
        <v>FY2031</v>
      </c>
      <c r="J4" s="89" t="str">
        <f>'1. Overview &amp; Analysis'!K25</f>
        <v>FY2032</v>
      </c>
      <c r="K4" s="89" t="str">
        <f>'1. Overview &amp; Analysis'!L25</f>
        <v>FY2033</v>
      </c>
      <c r="L4" s="50"/>
      <c r="M4" s="91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>
      <c r="A5" s="93" t="s">
        <v>84</v>
      </c>
      <c r="B5" s="55">
        <f t="shared" ref="B5:K5" si="1">B34</f>
        <v>0</v>
      </c>
      <c r="C5" s="55">
        <f t="shared" si="1"/>
        <v>0</v>
      </c>
      <c r="D5" s="55">
        <f t="shared" si="1"/>
        <v>0</v>
      </c>
      <c r="E5" s="55">
        <f t="shared" si="1"/>
        <v>0</v>
      </c>
      <c r="F5" s="55">
        <f t="shared" si="1"/>
        <v>0</v>
      </c>
      <c r="G5" s="55">
        <f t="shared" si="1"/>
        <v>0</v>
      </c>
      <c r="H5" s="55">
        <f t="shared" si="1"/>
        <v>0</v>
      </c>
      <c r="I5" s="55">
        <f t="shared" si="1"/>
        <v>0</v>
      </c>
      <c r="J5" s="55">
        <f t="shared" si="1"/>
        <v>0</v>
      </c>
      <c r="K5" s="55">
        <f t="shared" si="1"/>
        <v>0</v>
      </c>
      <c r="L5" s="55">
        <f t="shared" ref="L5:L6" si="3">SUM(B5:K5)</f>
        <v>0</v>
      </c>
      <c r="M5" s="1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>
      <c r="A6" s="94" t="s">
        <v>59</v>
      </c>
      <c r="B6" s="55">
        <f t="shared" ref="B6:K6" si="2">sum(B8,B11,B15,B18)</f>
        <v>0</v>
      </c>
      <c r="C6" s="55">
        <f t="shared" si="2"/>
        <v>0</v>
      </c>
      <c r="D6" s="55">
        <f t="shared" si="2"/>
        <v>0</v>
      </c>
      <c r="E6" s="55">
        <f t="shared" si="2"/>
        <v>0</v>
      </c>
      <c r="F6" s="55">
        <f t="shared" si="2"/>
        <v>0</v>
      </c>
      <c r="G6" s="55">
        <f t="shared" si="2"/>
        <v>0</v>
      </c>
      <c r="H6" s="55">
        <f t="shared" si="2"/>
        <v>0</v>
      </c>
      <c r="I6" s="55">
        <f t="shared" si="2"/>
        <v>0</v>
      </c>
      <c r="J6" s="55">
        <f t="shared" si="2"/>
        <v>0</v>
      </c>
      <c r="K6" s="55">
        <f t="shared" si="2"/>
        <v>0</v>
      </c>
      <c r="L6" s="55">
        <f t="shared" si="3"/>
        <v>0</v>
      </c>
      <c r="M6" s="28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>
      <c r="A7" s="96" t="s">
        <v>60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  <c r="M7" s="1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>
      <c r="A8" s="99" t="s">
        <v>61</v>
      </c>
      <c r="B8" s="55">
        <f t="shared" ref="B8:K8" si="4">sum(B9:B10)</f>
        <v>0</v>
      </c>
      <c r="C8" s="55">
        <f t="shared" si="4"/>
        <v>0</v>
      </c>
      <c r="D8" s="55">
        <f t="shared" si="4"/>
        <v>0</v>
      </c>
      <c r="E8" s="55">
        <f t="shared" si="4"/>
        <v>0</v>
      </c>
      <c r="F8" s="55">
        <f t="shared" si="4"/>
        <v>0</v>
      </c>
      <c r="G8" s="55">
        <f t="shared" si="4"/>
        <v>0</v>
      </c>
      <c r="H8" s="55">
        <f t="shared" si="4"/>
        <v>0</v>
      </c>
      <c r="I8" s="55">
        <f t="shared" si="4"/>
        <v>0</v>
      </c>
      <c r="J8" s="55">
        <f t="shared" si="4"/>
        <v>0</v>
      </c>
      <c r="K8" s="55">
        <f t="shared" si="4"/>
        <v>0</v>
      </c>
      <c r="L8" s="55">
        <f t="shared" ref="L8:L13" si="6">SUM(B8:K8)</f>
        <v>0</v>
      </c>
      <c r="M8" s="1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>
      <c r="A9" s="100" t="s">
        <v>62</v>
      </c>
      <c r="B9" s="101">
        <f t="shared" ref="B9:K9" si="5">sum(B41,B73)</f>
        <v>0</v>
      </c>
      <c r="C9" s="101">
        <f t="shared" si="5"/>
        <v>0</v>
      </c>
      <c r="D9" s="101">
        <f t="shared" si="5"/>
        <v>0</v>
      </c>
      <c r="E9" s="101">
        <f t="shared" si="5"/>
        <v>0</v>
      </c>
      <c r="F9" s="101">
        <f t="shared" si="5"/>
        <v>0</v>
      </c>
      <c r="G9" s="101">
        <f t="shared" si="5"/>
        <v>0</v>
      </c>
      <c r="H9" s="101">
        <f t="shared" si="5"/>
        <v>0</v>
      </c>
      <c r="I9" s="101">
        <f t="shared" si="5"/>
        <v>0</v>
      </c>
      <c r="J9" s="101">
        <f t="shared" si="5"/>
        <v>0</v>
      </c>
      <c r="K9" s="101">
        <f t="shared" si="5"/>
        <v>0</v>
      </c>
      <c r="L9" s="101">
        <f t="shared" si="6"/>
        <v>0</v>
      </c>
      <c r="M9" s="1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>
      <c r="A10" s="100" t="s">
        <v>63</v>
      </c>
      <c r="B10" s="101">
        <f t="shared" ref="B10:K10" si="7">sum(B42,B74)</f>
        <v>0</v>
      </c>
      <c r="C10" s="101">
        <f t="shared" si="7"/>
        <v>0</v>
      </c>
      <c r="D10" s="101">
        <f t="shared" si="7"/>
        <v>0</v>
      </c>
      <c r="E10" s="101">
        <f t="shared" si="7"/>
        <v>0</v>
      </c>
      <c r="F10" s="101">
        <f t="shared" si="7"/>
        <v>0</v>
      </c>
      <c r="G10" s="101">
        <f t="shared" si="7"/>
        <v>0</v>
      </c>
      <c r="H10" s="101">
        <f t="shared" si="7"/>
        <v>0</v>
      </c>
      <c r="I10" s="101">
        <f t="shared" si="7"/>
        <v>0</v>
      </c>
      <c r="J10" s="101">
        <f t="shared" si="7"/>
        <v>0</v>
      </c>
      <c r="K10" s="101">
        <f t="shared" si="7"/>
        <v>0</v>
      </c>
      <c r="L10" s="101">
        <f t="shared" si="6"/>
        <v>0</v>
      </c>
      <c r="M10" s="1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>
      <c r="A11" s="99" t="s">
        <v>64</v>
      </c>
      <c r="B11" s="55">
        <f t="shared" ref="B11:K11" si="8">sum(B12:B13)</f>
        <v>0</v>
      </c>
      <c r="C11" s="55">
        <f t="shared" si="8"/>
        <v>0</v>
      </c>
      <c r="D11" s="55">
        <f t="shared" si="8"/>
        <v>0</v>
      </c>
      <c r="E11" s="55">
        <f t="shared" si="8"/>
        <v>0</v>
      </c>
      <c r="F11" s="55">
        <f t="shared" si="8"/>
        <v>0</v>
      </c>
      <c r="G11" s="55">
        <f t="shared" si="8"/>
        <v>0</v>
      </c>
      <c r="H11" s="55">
        <f t="shared" si="8"/>
        <v>0</v>
      </c>
      <c r="I11" s="55">
        <f t="shared" si="8"/>
        <v>0</v>
      </c>
      <c r="J11" s="55">
        <f t="shared" si="8"/>
        <v>0</v>
      </c>
      <c r="K11" s="55">
        <f t="shared" si="8"/>
        <v>0</v>
      </c>
      <c r="L11" s="55">
        <f t="shared" si="6"/>
        <v>0</v>
      </c>
      <c r="M11" s="1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>
      <c r="A12" s="100" t="s">
        <v>65</v>
      </c>
      <c r="B12" s="101">
        <f t="shared" ref="B12:K12" si="9">sum(B44,B76)</f>
        <v>0</v>
      </c>
      <c r="C12" s="101">
        <f t="shared" si="9"/>
        <v>0</v>
      </c>
      <c r="D12" s="101">
        <f t="shared" si="9"/>
        <v>0</v>
      </c>
      <c r="E12" s="101">
        <f t="shared" si="9"/>
        <v>0</v>
      </c>
      <c r="F12" s="101">
        <f t="shared" si="9"/>
        <v>0</v>
      </c>
      <c r="G12" s="101">
        <f t="shared" si="9"/>
        <v>0</v>
      </c>
      <c r="H12" s="101">
        <f t="shared" si="9"/>
        <v>0</v>
      </c>
      <c r="I12" s="101">
        <f t="shared" si="9"/>
        <v>0</v>
      </c>
      <c r="J12" s="101">
        <f t="shared" si="9"/>
        <v>0</v>
      </c>
      <c r="K12" s="101">
        <f t="shared" si="9"/>
        <v>0</v>
      </c>
      <c r="L12" s="101">
        <f t="shared" si="6"/>
        <v>0</v>
      </c>
      <c r="M12" s="1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>
      <c r="A13" s="100" t="s">
        <v>66</v>
      </c>
      <c r="B13" s="101">
        <f t="shared" ref="B13:K13" si="10">sum(B45,B77)</f>
        <v>0</v>
      </c>
      <c r="C13" s="101">
        <f t="shared" si="10"/>
        <v>0</v>
      </c>
      <c r="D13" s="101">
        <f t="shared" si="10"/>
        <v>0</v>
      </c>
      <c r="E13" s="101">
        <f t="shared" si="10"/>
        <v>0</v>
      </c>
      <c r="F13" s="101">
        <f t="shared" si="10"/>
        <v>0</v>
      </c>
      <c r="G13" s="101">
        <f t="shared" si="10"/>
        <v>0</v>
      </c>
      <c r="H13" s="101">
        <f t="shared" si="10"/>
        <v>0</v>
      </c>
      <c r="I13" s="101">
        <f t="shared" si="10"/>
        <v>0</v>
      </c>
      <c r="J13" s="101">
        <f t="shared" si="10"/>
        <v>0</v>
      </c>
      <c r="K13" s="101">
        <f t="shared" si="10"/>
        <v>0</v>
      </c>
      <c r="L13" s="101">
        <f t="shared" si="6"/>
        <v>0</v>
      </c>
      <c r="M13" s="1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>
      <c r="A14" s="96" t="s">
        <v>67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8"/>
      <c r="M14" s="1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>
      <c r="A15" s="99" t="s">
        <v>68</v>
      </c>
      <c r="B15" s="55">
        <f t="shared" ref="B15:K15" si="11">sum(B16:B17)</f>
        <v>0</v>
      </c>
      <c r="C15" s="55">
        <f t="shared" si="11"/>
        <v>0</v>
      </c>
      <c r="D15" s="55">
        <f t="shared" si="11"/>
        <v>0</v>
      </c>
      <c r="E15" s="55">
        <f t="shared" si="11"/>
        <v>0</v>
      </c>
      <c r="F15" s="55">
        <f t="shared" si="11"/>
        <v>0</v>
      </c>
      <c r="G15" s="55">
        <f t="shared" si="11"/>
        <v>0</v>
      </c>
      <c r="H15" s="55">
        <f t="shared" si="11"/>
        <v>0</v>
      </c>
      <c r="I15" s="55">
        <f t="shared" si="11"/>
        <v>0</v>
      </c>
      <c r="J15" s="55">
        <f t="shared" si="11"/>
        <v>0</v>
      </c>
      <c r="K15" s="55">
        <f t="shared" si="11"/>
        <v>0</v>
      </c>
      <c r="L15" s="55">
        <f t="shared" ref="L15:L34" si="13">SUM(B15:K15)</f>
        <v>0</v>
      </c>
      <c r="M15" s="1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>
      <c r="A16" s="100" t="s">
        <v>69</v>
      </c>
      <c r="B16" s="101">
        <f t="shared" ref="B16:K16" si="12">sum(B48,B80)</f>
        <v>0</v>
      </c>
      <c r="C16" s="101">
        <f t="shared" si="12"/>
        <v>0</v>
      </c>
      <c r="D16" s="101">
        <f t="shared" si="12"/>
        <v>0</v>
      </c>
      <c r="E16" s="101">
        <f t="shared" si="12"/>
        <v>0</v>
      </c>
      <c r="F16" s="101">
        <f t="shared" si="12"/>
        <v>0</v>
      </c>
      <c r="G16" s="101">
        <f t="shared" si="12"/>
        <v>0</v>
      </c>
      <c r="H16" s="101">
        <f t="shared" si="12"/>
        <v>0</v>
      </c>
      <c r="I16" s="101">
        <f t="shared" si="12"/>
        <v>0</v>
      </c>
      <c r="J16" s="101">
        <f t="shared" si="12"/>
        <v>0</v>
      </c>
      <c r="K16" s="101">
        <f t="shared" si="12"/>
        <v>0</v>
      </c>
      <c r="L16" s="101">
        <f t="shared" si="13"/>
        <v>0</v>
      </c>
      <c r="M16" s="1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>
      <c r="A17" s="100" t="s">
        <v>70</v>
      </c>
      <c r="B17" s="101">
        <f t="shared" ref="B17:K17" si="14">sum(B49,B81)</f>
        <v>0</v>
      </c>
      <c r="C17" s="101">
        <f t="shared" si="14"/>
        <v>0</v>
      </c>
      <c r="D17" s="101">
        <f t="shared" si="14"/>
        <v>0</v>
      </c>
      <c r="E17" s="101">
        <f t="shared" si="14"/>
        <v>0</v>
      </c>
      <c r="F17" s="101">
        <f t="shared" si="14"/>
        <v>0</v>
      </c>
      <c r="G17" s="101">
        <f t="shared" si="14"/>
        <v>0</v>
      </c>
      <c r="H17" s="101">
        <f t="shared" si="14"/>
        <v>0</v>
      </c>
      <c r="I17" s="101">
        <f t="shared" si="14"/>
        <v>0</v>
      </c>
      <c r="J17" s="101">
        <f t="shared" si="14"/>
        <v>0</v>
      </c>
      <c r="K17" s="101">
        <f t="shared" si="14"/>
        <v>0</v>
      </c>
      <c r="L17" s="101">
        <f t="shared" si="13"/>
        <v>0</v>
      </c>
      <c r="M17" s="1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>
      <c r="A18" s="99" t="s">
        <v>71</v>
      </c>
      <c r="B18" s="55">
        <f t="shared" ref="B18:K18" si="15">sum(B19:B21)</f>
        <v>0</v>
      </c>
      <c r="C18" s="55">
        <f t="shared" si="15"/>
        <v>0</v>
      </c>
      <c r="D18" s="55">
        <f t="shared" si="15"/>
        <v>0</v>
      </c>
      <c r="E18" s="55">
        <f t="shared" si="15"/>
        <v>0</v>
      </c>
      <c r="F18" s="55">
        <f t="shared" si="15"/>
        <v>0</v>
      </c>
      <c r="G18" s="55">
        <f t="shared" si="15"/>
        <v>0</v>
      </c>
      <c r="H18" s="55">
        <f t="shared" si="15"/>
        <v>0</v>
      </c>
      <c r="I18" s="55">
        <f t="shared" si="15"/>
        <v>0</v>
      </c>
      <c r="J18" s="55">
        <f t="shared" si="15"/>
        <v>0</v>
      </c>
      <c r="K18" s="55">
        <f t="shared" si="15"/>
        <v>0</v>
      </c>
      <c r="L18" s="55">
        <f t="shared" si="13"/>
        <v>0</v>
      </c>
      <c r="M18" s="1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>
      <c r="A19" s="100" t="s">
        <v>72</v>
      </c>
      <c r="B19" s="101">
        <f t="shared" ref="B19:K19" si="16">sum(B51,B83)</f>
        <v>0</v>
      </c>
      <c r="C19" s="101">
        <f t="shared" si="16"/>
        <v>0</v>
      </c>
      <c r="D19" s="101">
        <f t="shared" si="16"/>
        <v>0</v>
      </c>
      <c r="E19" s="101">
        <f t="shared" si="16"/>
        <v>0</v>
      </c>
      <c r="F19" s="101">
        <f t="shared" si="16"/>
        <v>0</v>
      </c>
      <c r="G19" s="101">
        <f t="shared" si="16"/>
        <v>0</v>
      </c>
      <c r="H19" s="101">
        <f t="shared" si="16"/>
        <v>0</v>
      </c>
      <c r="I19" s="101">
        <f t="shared" si="16"/>
        <v>0</v>
      </c>
      <c r="J19" s="101">
        <f t="shared" si="16"/>
        <v>0</v>
      </c>
      <c r="K19" s="101">
        <f t="shared" si="16"/>
        <v>0</v>
      </c>
      <c r="L19" s="101">
        <f t="shared" si="13"/>
        <v>0</v>
      </c>
      <c r="M19" s="1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>
      <c r="A20" s="100" t="s">
        <v>73</v>
      </c>
      <c r="B20" s="101">
        <f t="shared" ref="B20:K20" si="17">sum(B52,B84)</f>
        <v>0</v>
      </c>
      <c r="C20" s="101">
        <f t="shared" si="17"/>
        <v>0</v>
      </c>
      <c r="D20" s="101">
        <f t="shared" si="17"/>
        <v>0</v>
      </c>
      <c r="E20" s="101">
        <f t="shared" si="17"/>
        <v>0</v>
      </c>
      <c r="F20" s="101">
        <f t="shared" si="17"/>
        <v>0</v>
      </c>
      <c r="G20" s="101">
        <f t="shared" si="17"/>
        <v>0</v>
      </c>
      <c r="H20" s="101">
        <f t="shared" si="17"/>
        <v>0</v>
      </c>
      <c r="I20" s="101">
        <f t="shared" si="17"/>
        <v>0</v>
      </c>
      <c r="J20" s="101">
        <f t="shared" si="17"/>
        <v>0</v>
      </c>
      <c r="K20" s="101">
        <f t="shared" si="17"/>
        <v>0</v>
      </c>
      <c r="L20" s="101">
        <f t="shared" si="13"/>
        <v>0</v>
      </c>
      <c r="M20" s="1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>
      <c r="A21" s="100"/>
      <c r="B21" s="101">
        <f t="shared" ref="B21:K21" si="18">sum(B53,B85)</f>
        <v>0</v>
      </c>
      <c r="C21" s="101">
        <f t="shared" si="18"/>
        <v>0</v>
      </c>
      <c r="D21" s="101">
        <f t="shared" si="18"/>
        <v>0</v>
      </c>
      <c r="E21" s="101">
        <f t="shared" si="18"/>
        <v>0</v>
      </c>
      <c r="F21" s="101">
        <f t="shared" si="18"/>
        <v>0</v>
      </c>
      <c r="G21" s="101">
        <f t="shared" si="18"/>
        <v>0</v>
      </c>
      <c r="H21" s="101">
        <f t="shared" si="18"/>
        <v>0</v>
      </c>
      <c r="I21" s="101">
        <f t="shared" si="18"/>
        <v>0</v>
      </c>
      <c r="J21" s="101">
        <f t="shared" si="18"/>
        <v>0</v>
      </c>
      <c r="K21" s="101">
        <f t="shared" si="18"/>
        <v>0</v>
      </c>
      <c r="L21" s="101">
        <f t="shared" si="13"/>
        <v>0</v>
      </c>
      <c r="M21" s="1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>
      <c r="A22" s="94" t="s">
        <v>74</v>
      </c>
      <c r="B22" s="55">
        <f t="shared" ref="B22:K22" si="19">sum(B23:B25)</f>
        <v>0</v>
      </c>
      <c r="C22" s="55">
        <f t="shared" si="19"/>
        <v>0</v>
      </c>
      <c r="D22" s="55">
        <f t="shared" si="19"/>
        <v>0</v>
      </c>
      <c r="E22" s="55">
        <f t="shared" si="19"/>
        <v>0</v>
      </c>
      <c r="F22" s="55">
        <f t="shared" si="19"/>
        <v>0</v>
      </c>
      <c r="G22" s="55">
        <f t="shared" si="19"/>
        <v>0</v>
      </c>
      <c r="H22" s="55">
        <f t="shared" si="19"/>
        <v>0</v>
      </c>
      <c r="I22" s="55">
        <f t="shared" si="19"/>
        <v>0</v>
      </c>
      <c r="J22" s="55">
        <f t="shared" si="19"/>
        <v>0</v>
      </c>
      <c r="K22" s="55">
        <f t="shared" si="19"/>
        <v>0</v>
      </c>
      <c r="L22" s="55">
        <f t="shared" si="13"/>
        <v>0</v>
      </c>
      <c r="M22" s="28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>
      <c r="A23" s="100" t="s">
        <v>75</v>
      </c>
      <c r="B23" s="101">
        <f t="shared" ref="B23:K23" si="20">sum(B55,B87)</f>
        <v>0</v>
      </c>
      <c r="C23" s="101">
        <f t="shared" si="20"/>
        <v>0</v>
      </c>
      <c r="D23" s="101">
        <f t="shared" si="20"/>
        <v>0</v>
      </c>
      <c r="E23" s="101">
        <f t="shared" si="20"/>
        <v>0</v>
      </c>
      <c r="F23" s="101">
        <f t="shared" si="20"/>
        <v>0</v>
      </c>
      <c r="G23" s="101">
        <f t="shared" si="20"/>
        <v>0</v>
      </c>
      <c r="H23" s="101">
        <f t="shared" si="20"/>
        <v>0</v>
      </c>
      <c r="I23" s="101">
        <f t="shared" si="20"/>
        <v>0</v>
      </c>
      <c r="J23" s="101">
        <f t="shared" si="20"/>
        <v>0</v>
      </c>
      <c r="K23" s="101">
        <f t="shared" si="20"/>
        <v>0</v>
      </c>
      <c r="L23" s="101">
        <f t="shared" si="13"/>
        <v>0</v>
      </c>
      <c r="M23" s="1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>
      <c r="A24" s="100" t="s">
        <v>76</v>
      </c>
      <c r="B24" s="101">
        <f t="shared" ref="B24:K24" si="21">sum(B56,B88)</f>
        <v>0</v>
      </c>
      <c r="C24" s="101">
        <f t="shared" si="21"/>
        <v>0</v>
      </c>
      <c r="D24" s="101">
        <f t="shared" si="21"/>
        <v>0</v>
      </c>
      <c r="E24" s="101">
        <f t="shared" si="21"/>
        <v>0</v>
      </c>
      <c r="F24" s="101">
        <f t="shared" si="21"/>
        <v>0</v>
      </c>
      <c r="G24" s="101">
        <f t="shared" si="21"/>
        <v>0</v>
      </c>
      <c r="H24" s="101">
        <f t="shared" si="21"/>
        <v>0</v>
      </c>
      <c r="I24" s="101">
        <f t="shared" si="21"/>
        <v>0</v>
      </c>
      <c r="J24" s="101">
        <f t="shared" si="21"/>
        <v>0</v>
      </c>
      <c r="K24" s="101">
        <f t="shared" si="21"/>
        <v>0</v>
      </c>
      <c r="L24" s="101">
        <f t="shared" si="13"/>
        <v>0</v>
      </c>
      <c r="M24" s="1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>
      <c r="A25" s="100"/>
      <c r="B25" s="101">
        <f t="shared" ref="B25:K25" si="22">sum(B57,B89)</f>
        <v>0</v>
      </c>
      <c r="C25" s="101">
        <f t="shared" si="22"/>
        <v>0</v>
      </c>
      <c r="D25" s="101">
        <f t="shared" si="22"/>
        <v>0</v>
      </c>
      <c r="E25" s="101">
        <f t="shared" si="22"/>
        <v>0</v>
      </c>
      <c r="F25" s="101">
        <f t="shared" si="22"/>
        <v>0</v>
      </c>
      <c r="G25" s="101">
        <f t="shared" si="22"/>
        <v>0</v>
      </c>
      <c r="H25" s="101">
        <f t="shared" si="22"/>
        <v>0</v>
      </c>
      <c r="I25" s="101">
        <f t="shared" si="22"/>
        <v>0</v>
      </c>
      <c r="J25" s="101">
        <f t="shared" si="22"/>
        <v>0</v>
      </c>
      <c r="K25" s="101">
        <f t="shared" si="22"/>
        <v>0</v>
      </c>
      <c r="L25" s="101">
        <f t="shared" si="13"/>
        <v>0</v>
      </c>
      <c r="M25" s="1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>
      <c r="A26" s="94" t="s">
        <v>77</v>
      </c>
      <c r="B26" s="55">
        <f t="shared" ref="B26:K26" si="23">sum(B27:B29)</f>
        <v>0</v>
      </c>
      <c r="C26" s="55">
        <f t="shared" si="23"/>
        <v>0</v>
      </c>
      <c r="D26" s="55">
        <f t="shared" si="23"/>
        <v>0</v>
      </c>
      <c r="E26" s="55">
        <f t="shared" si="23"/>
        <v>0</v>
      </c>
      <c r="F26" s="55">
        <f t="shared" si="23"/>
        <v>0</v>
      </c>
      <c r="G26" s="55">
        <f t="shared" si="23"/>
        <v>0</v>
      </c>
      <c r="H26" s="55">
        <f t="shared" si="23"/>
        <v>0</v>
      </c>
      <c r="I26" s="55">
        <f t="shared" si="23"/>
        <v>0</v>
      </c>
      <c r="J26" s="55">
        <f t="shared" si="23"/>
        <v>0</v>
      </c>
      <c r="K26" s="55">
        <f t="shared" si="23"/>
        <v>0</v>
      </c>
      <c r="L26" s="55">
        <f t="shared" si="13"/>
        <v>0</v>
      </c>
      <c r="M26" s="28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>
      <c r="A27" s="100" t="s">
        <v>78</v>
      </c>
      <c r="B27" s="101">
        <f t="shared" ref="B27:K27" si="24">sum(B59,B91)</f>
        <v>0</v>
      </c>
      <c r="C27" s="101">
        <f t="shared" si="24"/>
        <v>0</v>
      </c>
      <c r="D27" s="101">
        <f t="shared" si="24"/>
        <v>0</v>
      </c>
      <c r="E27" s="101">
        <f t="shared" si="24"/>
        <v>0</v>
      </c>
      <c r="F27" s="101">
        <f t="shared" si="24"/>
        <v>0</v>
      </c>
      <c r="G27" s="101">
        <f t="shared" si="24"/>
        <v>0</v>
      </c>
      <c r="H27" s="101">
        <f t="shared" si="24"/>
        <v>0</v>
      </c>
      <c r="I27" s="101">
        <f t="shared" si="24"/>
        <v>0</v>
      </c>
      <c r="J27" s="101">
        <f t="shared" si="24"/>
        <v>0</v>
      </c>
      <c r="K27" s="101">
        <f t="shared" si="24"/>
        <v>0</v>
      </c>
      <c r="L27" s="101">
        <f t="shared" si="13"/>
        <v>0</v>
      </c>
      <c r="M27" s="1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>
      <c r="A28" s="100" t="s">
        <v>79</v>
      </c>
      <c r="B28" s="101">
        <f t="shared" ref="B28:K28" si="25">sum(B60,B92)</f>
        <v>0</v>
      </c>
      <c r="C28" s="101">
        <f t="shared" si="25"/>
        <v>0</v>
      </c>
      <c r="D28" s="101">
        <f t="shared" si="25"/>
        <v>0</v>
      </c>
      <c r="E28" s="101">
        <f t="shared" si="25"/>
        <v>0</v>
      </c>
      <c r="F28" s="101">
        <f t="shared" si="25"/>
        <v>0</v>
      </c>
      <c r="G28" s="101">
        <f t="shared" si="25"/>
        <v>0</v>
      </c>
      <c r="H28" s="101">
        <f t="shared" si="25"/>
        <v>0</v>
      </c>
      <c r="I28" s="101">
        <f t="shared" si="25"/>
        <v>0</v>
      </c>
      <c r="J28" s="101">
        <f t="shared" si="25"/>
        <v>0</v>
      </c>
      <c r="K28" s="101">
        <f t="shared" si="25"/>
        <v>0</v>
      </c>
      <c r="L28" s="101">
        <f t="shared" si="13"/>
        <v>0</v>
      </c>
      <c r="M28" s="1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>
      <c r="A29" s="100"/>
      <c r="B29" s="101">
        <f t="shared" ref="B29:K29" si="26">sum(B61,B93)</f>
        <v>0</v>
      </c>
      <c r="C29" s="101">
        <f t="shared" si="26"/>
        <v>0</v>
      </c>
      <c r="D29" s="101">
        <f t="shared" si="26"/>
        <v>0</v>
      </c>
      <c r="E29" s="101">
        <f t="shared" si="26"/>
        <v>0</v>
      </c>
      <c r="F29" s="101">
        <f t="shared" si="26"/>
        <v>0</v>
      </c>
      <c r="G29" s="101">
        <f t="shared" si="26"/>
        <v>0</v>
      </c>
      <c r="H29" s="101">
        <f t="shared" si="26"/>
        <v>0</v>
      </c>
      <c r="I29" s="101">
        <f t="shared" si="26"/>
        <v>0</v>
      </c>
      <c r="J29" s="101">
        <f t="shared" si="26"/>
        <v>0</v>
      </c>
      <c r="K29" s="101">
        <f t="shared" si="26"/>
        <v>0</v>
      </c>
      <c r="L29" s="101">
        <f t="shared" si="13"/>
        <v>0</v>
      </c>
      <c r="M29" s="1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>
      <c r="A30" s="94" t="s">
        <v>80</v>
      </c>
      <c r="B30" s="55">
        <f t="shared" ref="B30:K30" si="27">sum(B31:B33)</f>
        <v>0</v>
      </c>
      <c r="C30" s="55">
        <f t="shared" si="27"/>
        <v>0</v>
      </c>
      <c r="D30" s="55">
        <f t="shared" si="27"/>
        <v>0</v>
      </c>
      <c r="E30" s="55">
        <f t="shared" si="27"/>
        <v>0</v>
      </c>
      <c r="F30" s="55">
        <f t="shared" si="27"/>
        <v>0</v>
      </c>
      <c r="G30" s="55">
        <f t="shared" si="27"/>
        <v>0</v>
      </c>
      <c r="H30" s="55">
        <f t="shared" si="27"/>
        <v>0</v>
      </c>
      <c r="I30" s="55">
        <f t="shared" si="27"/>
        <v>0</v>
      </c>
      <c r="J30" s="55">
        <f t="shared" si="27"/>
        <v>0</v>
      </c>
      <c r="K30" s="55">
        <f t="shared" si="27"/>
        <v>0</v>
      </c>
      <c r="L30" s="55">
        <f t="shared" si="13"/>
        <v>0</v>
      </c>
      <c r="M30" s="28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>
      <c r="A31" s="100" t="s">
        <v>81</v>
      </c>
      <c r="B31" s="101">
        <f t="shared" ref="B31:K31" si="28">sum(B63,B95)</f>
        <v>0</v>
      </c>
      <c r="C31" s="101">
        <f t="shared" si="28"/>
        <v>0</v>
      </c>
      <c r="D31" s="101">
        <f t="shared" si="28"/>
        <v>0</v>
      </c>
      <c r="E31" s="101">
        <f t="shared" si="28"/>
        <v>0</v>
      </c>
      <c r="F31" s="101">
        <f t="shared" si="28"/>
        <v>0</v>
      </c>
      <c r="G31" s="101">
        <f t="shared" si="28"/>
        <v>0</v>
      </c>
      <c r="H31" s="101">
        <f t="shared" si="28"/>
        <v>0</v>
      </c>
      <c r="I31" s="101">
        <f t="shared" si="28"/>
        <v>0</v>
      </c>
      <c r="J31" s="101">
        <f t="shared" si="28"/>
        <v>0</v>
      </c>
      <c r="K31" s="101">
        <f t="shared" si="28"/>
        <v>0</v>
      </c>
      <c r="L31" s="101">
        <f t="shared" si="13"/>
        <v>0</v>
      </c>
      <c r="M31" s="1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>
      <c r="A32" s="100" t="s">
        <v>82</v>
      </c>
      <c r="B32" s="101">
        <f t="shared" ref="B32:K32" si="29">sum(B64,B96)</f>
        <v>0</v>
      </c>
      <c r="C32" s="101">
        <f t="shared" si="29"/>
        <v>0</v>
      </c>
      <c r="D32" s="101">
        <f t="shared" si="29"/>
        <v>0</v>
      </c>
      <c r="E32" s="101">
        <f t="shared" si="29"/>
        <v>0</v>
      </c>
      <c r="F32" s="101">
        <f t="shared" si="29"/>
        <v>0</v>
      </c>
      <c r="G32" s="101">
        <f t="shared" si="29"/>
        <v>0</v>
      </c>
      <c r="H32" s="101">
        <f t="shared" si="29"/>
        <v>0</v>
      </c>
      <c r="I32" s="101">
        <f t="shared" si="29"/>
        <v>0</v>
      </c>
      <c r="J32" s="101">
        <f t="shared" si="29"/>
        <v>0</v>
      </c>
      <c r="K32" s="101">
        <f t="shared" si="29"/>
        <v>0</v>
      </c>
      <c r="L32" s="101">
        <f t="shared" si="13"/>
        <v>0</v>
      </c>
      <c r="M32" s="1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>
      <c r="A33" s="100"/>
      <c r="B33" s="101">
        <f t="shared" ref="B33:K33" si="30">sum(B65,B97)</f>
        <v>0</v>
      </c>
      <c r="C33" s="101">
        <f t="shared" si="30"/>
        <v>0</v>
      </c>
      <c r="D33" s="101">
        <f t="shared" si="30"/>
        <v>0</v>
      </c>
      <c r="E33" s="101">
        <f t="shared" si="30"/>
        <v>0</v>
      </c>
      <c r="F33" s="101">
        <f t="shared" si="30"/>
        <v>0</v>
      </c>
      <c r="G33" s="101">
        <f t="shared" si="30"/>
        <v>0</v>
      </c>
      <c r="H33" s="101">
        <f t="shared" si="30"/>
        <v>0</v>
      </c>
      <c r="I33" s="101">
        <f t="shared" si="30"/>
        <v>0</v>
      </c>
      <c r="J33" s="101">
        <f t="shared" si="30"/>
        <v>0</v>
      </c>
      <c r="K33" s="101">
        <f t="shared" si="30"/>
        <v>0</v>
      </c>
      <c r="L33" s="101">
        <f t="shared" si="13"/>
        <v>0</v>
      </c>
      <c r="M33" s="1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>
      <c r="A34" s="93" t="s">
        <v>84</v>
      </c>
      <c r="B34" s="55">
        <f t="shared" ref="B34:H34" si="31">SUM(B6, B22, B26, B30)</f>
        <v>0</v>
      </c>
      <c r="C34" s="55">
        <f t="shared" si="31"/>
        <v>0</v>
      </c>
      <c r="D34" s="55">
        <f t="shared" si="31"/>
        <v>0</v>
      </c>
      <c r="E34" s="55">
        <f t="shared" si="31"/>
        <v>0</v>
      </c>
      <c r="F34" s="55">
        <f t="shared" si="31"/>
        <v>0</v>
      </c>
      <c r="G34" s="55">
        <f t="shared" si="31"/>
        <v>0</v>
      </c>
      <c r="H34" s="55">
        <f t="shared" si="31"/>
        <v>0</v>
      </c>
      <c r="I34" s="55">
        <f>(SUM(I6, I22, I26, I30))</f>
        <v>0</v>
      </c>
      <c r="J34" s="55">
        <f t="shared" ref="J34:K34" si="32">SUM(J6, J22, J26, J30)</f>
        <v>0</v>
      </c>
      <c r="K34" s="55">
        <f t="shared" si="32"/>
        <v>0</v>
      </c>
      <c r="L34" s="55">
        <f t="shared" si="13"/>
        <v>0</v>
      </c>
      <c r="M34" s="28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>
      <c r="A35" s="102"/>
      <c r="B35" s="1"/>
      <c r="C35" s="1"/>
      <c r="D35" s="1"/>
      <c r="E35" s="1"/>
      <c r="F35" s="1"/>
      <c r="G35" s="1"/>
      <c r="H35" s="1"/>
      <c r="I35" s="1"/>
      <c r="J35" s="1"/>
      <c r="K35" s="1"/>
      <c r="L35" s="84"/>
      <c r="M35" s="1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>
      <c r="A36" s="102"/>
      <c r="B36" s="1"/>
      <c r="C36" s="1"/>
      <c r="D36" s="1"/>
      <c r="E36" s="1"/>
      <c r="F36" s="1"/>
      <c r="G36" s="1"/>
      <c r="H36" s="1"/>
      <c r="I36" s="1"/>
      <c r="J36" s="1"/>
      <c r="K36" s="1"/>
      <c r="L36" s="84"/>
      <c r="M36" s="1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>
      <c r="A37" s="103" t="s">
        <v>85</v>
      </c>
      <c r="B37" s="104">
        <f t="shared" ref="B37:L37" si="33">B66</f>
        <v>0</v>
      </c>
      <c r="C37" s="104">
        <f t="shared" si="33"/>
        <v>0</v>
      </c>
      <c r="D37" s="104">
        <f t="shared" si="33"/>
        <v>0</v>
      </c>
      <c r="E37" s="104">
        <f t="shared" si="33"/>
        <v>0</v>
      </c>
      <c r="F37" s="104">
        <f t="shared" si="33"/>
        <v>0</v>
      </c>
      <c r="G37" s="104">
        <f t="shared" si="33"/>
        <v>0</v>
      </c>
      <c r="H37" s="104">
        <f t="shared" si="33"/>
        <v>0</v>
      </c>
      <c r="I37" s="104">
        <f t="shared" si="33"/>
        <v>0</v>
      </c>
      <c r="J37" s="104">
        <f t="shared" si="33"/>
        <v>0</v>
      </c>
      <c r="K37" s="104">
        <f t="shared" si="33"/>
        <v>0</v>
      </c>
      <c r="L37" s="104">
        <f t="shared" si="33"/>
        <v>0</v>
      </c>
      <c r="M37" s="1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>
      <c r="A38" s="105" t="s">
        <v>59</v>
      </c>
      <c r="B38" s="55">
        <f t="shared" ref="B38:K38" si="34">sum(B40,B43,B47,B50)</f>
        <v>0</v>
      </c>
      <c r="C38" s="55">
        <f t="shared" si="34"/>
        <v>0</v>
      </c>
      <c r="D38" s="55">
        <f t="shared" si="34"/>
        <v>0</v>
      </c>
      <c r="E38" s="55">
        <f t="shared" si="34"/>
        <v>0</v>
      </c>
      <c r="F38" s="55">
        <f t="shared" si="34"/>
        <v>0</v>
      </c>
      <c r="G38" s="55">
        <f t="shared" si="34"/>
        <v>0</v>
      </c>
      <c r="H38" s="55">
        <f t="shared" si="34"/>
        <v>0</v>
      </c>
      <c r="I38" s="55">
        <f t="shared" si="34"/>
        <v>0</v>
      </c>
      <c r="J38" s="55">
        <f t="shared" si="34"/>
        <v>0</v>
      </c>
      <c r="K38" s="55">
        <f t="shared" si="34"/>
        <v>0</v>
      </c>
      <c r="L38" s="55">
        <f>SUM(B38:K38)</f>
        <v>0</v>
      </c>
      <c r="M38" s="1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>
      <c r="A39" s="69" t="s">
        <v>60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1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>
      <c r="A40" s="106" t="s">
        <v>61</v>
      </c>
      <c r="B40" s="104">
        <f t="shared" ref="B40:K40" si="35">sum(B41:B42)</f>
        <v>0</v>
      </c>
      <c r="C40" s="104">
        <f t="shared" si="35"/>
        <v>0</v>
      </c>
      <c r="D40" s="104">
        <f t="shared" si="35"/>
        <v>0</v>
      </c>
      <c r="E40" s="104">
        <f t="shared" si="35"/>
        <v>0</v>
      </c>
      <c r="F40" s="104">
        <f t="shared" si="35"/>
        <v>0</v>
      </c>
      <c r="G40" s="104">
        <f t="shared" si="35"/>
        <v>0</v>
      </c>
      <c r="H40" s="104">
        <f t="shared" si="35"/>
        <v>0</v>
      </c>
      <c r="I40" s="104">
        <f t="shared" si="35"/>
        <v>0</v>
      </c>
      <c r="J40" s="104">
        <f t="shared" si="35"/>
        <v>0</v>
      </c>
      <c r="K40" s="104">
        <f t="shared" si="35"/>
        <v>0</v>
      </c>
      <c r="L40" s="104">
        <f t="shared" ref="L40:L45" si="36">SUM(B40:K40)</f>
        <v>0</v>
      </c>
      <c r="M40" s="1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>
      <c r="A41" s="79" t="s">
        <v>62</v>
      </c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104">
        <f t="shared" si="36"/>
        <v>0</v>
      </c>
      <c r="M41" s="1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>
      <c r="A42" s="79" t="s">
        <v>63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4">
        <f t="shared" si="36"/>
        <v>0</v>
      </c>
      <c r="M42" s="1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>
      <c r="A43" s="106" t="s">
        <v>64</v>
      </c>
      <c r="B43" s="104">
        <f t="shared" ref="B43:K43" si="37">sum(B44:B45)</f>
        <v>0</v>
      </c>
      <c r="C43" s="104">
        <f t="shared" si="37"/>
        <v>0</v>
      </c>
      <c r="D43" s="104">
        <f t="shared" si="37"/>
        <v>0</v>
      </c>
      <c r="E43" s="104">
        <f t="shared" si="37"/>
        <v>0</v>
      </c>
      <c r="F43" s="104">
        <f t="shared" si="37"/>
        <v>0</v>
      </c>
      <c r="G43" s="104">
        <f t="shared" si="37"/>
        <v>0</v>
      </c>
      <c r="H43" s="104">
        <f t="shared" si="37"/>
        <v>0</v>
      </c>
      <c r="I43" s="104">
        <f t="shared" si="37"/>
        <v>0</v>
      </c>
      <c r="J43" s="104">
        <f t="shared" si="37"/>
        <v>0</v>
      </c>
      <c r="K43" s="104">
        <f t="shared" si="37"/>
        <v>0</v>
      </c>
      <c r="L43" s="104">
        <f t="shared" si="36"/>
        <v>0</v>
      </c>
      <c r="M43" s="1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>
      <c r="A44" s="79" t="s">
        <v>65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104">
        <f t="shared" si="36"/>
        <v>0</v>
      </c>
      <c r="M44" s="1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>
      <c r="A45" s="79" t="s">
        <v>66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104">
        <f t="shared" si="36"/>
        <v>0</v>
      </c>
      <c r="M45" s="1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>
      <c r="A46" s="69" t="s">
        <v>67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1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>
      <c r="A47" s="106" t="s">
        <v>68</v>
      </c>
      <c r="B47" s="104">
        <f t="shared" ref="B47:K47" si="38">sum(B48:B49)</f>
        <v>0</v>
      </c>
      <c r="C47" s="104">
        <f t="shared" si="38"/>
        <v>0</v>
      </c>
      <c r="D47" s="104">
        <f t="shared" si="38"/>
        <v>0</v>
      </c>
      <c r="E47" s="104">
        <f t="shared" si="38"/>
        <v>0</v>
      </c>
      <c r="F47" s="104">
        <f t="shared" si="38"/>
        <v>0</v>
      </c>
      <c r="G47" s="104">
        <f t="shared" si="38"/>
        <v>0</v>
      </c>
      <c r="H47" s="104">
        <f t="shared" si="38"/>
        <v>0</v>
      </c>
      <c r="I47" s="104">
        <f t="shared" si="38"/>
        <v>0</v>
      </c>
      <c r="J47" s="104">
        <f t="shared" si="38"/>
        <v>0</v>
      </c>
      <c r="K47" s="104">
        <f t="shared" si="38"/>
        <v>0</v>
      </c>
      <c r="L47" s="104">
        <f t="shared" ref="L47:L52" si="39">SUM(B47:K47)</f>
        <v>0</v>
      </c>
      <c r="M47" s="1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>
      <c r="A48" s="79" t="s">
        <v>69</v>
      </c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104">
        <f t="shared" si="39"/>
        <v>0</v>
      </c>
      <c r="M48" s="1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>
      <c r="A49" s="79" t="s">
        <v>70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104">
        <f t="shared" si="39"/>
        <v>0</v>
      </c>
      <c r="M49" s="1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>
      <c r="A50" s="106" t="s">
        <v>71</v>
      </c>
      <c r="B50" s="104">
        <f t="shared" ref="B50:K50" si="40">sum(B51:B53)</f>
        <v>0</v>
      </c>
      <c r="C50" s="104">
        <f t="shared" si="40"/>
        <v>0</v>
      </c>
      <c r="D50" s="104">
        <f t="shared" si="40"/>
        <v>0</v>
      </c>
      <c r="E50" s="104">
        <f t="shared" si="40"/>
        <v>0</v>
      </c>
      <c r="F50" s="104">
        <f t="shared" si="40"/>
        <v>0</v>
      </c>
      <c r="G50" s="104">
        <f t="shared" si="40"/>
        <v>0</v>
      </c>
      <c r="H50" s="104">
        <f t="shared" si="40"/>
        <v>0</v>
      </c>
      <c r="I50" s="104">
        <f t="shared" si="40"/>
        <v>0</v>
      </c>
      <c r="J50" s="104">
        <f t="shared" si="40"/>
        <v>0</v>
      </c>
      <c r="K50" s="104">
        <f t="shared" si="40"/>
        <v>0</v>
      </c>
      <c r="L50" s="104">
        <f t="shared" si="39"/>
        <v>0</v>
      </c>
      <c r="M50" s="1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>
      <c r="A51" s="79" t="s">
        <v>72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04">
        <f t="shared" si="39"/>
        <v>0</v>
      </c>
      <c r="M51" s="1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>
      <c r="A52" s="79" t="s">
        <v>73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104">
        <f t="shared" si="39"/>
        <v>0</v>
      </c>
      <c r="M52" s="1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>
      <c r="A53" s="80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4"/>
      <c r="M53" s="1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>
      <c r="A54" s="81" t="s">
        <v>74</v>
      </c>
      <c r="B54" s="104">
        <f t="shared" ref="B54:K54" si="41">sum(B55:B57)</f>
        <v>0</v>
      </c>
      <c r="C54" s="104">
        <f t="shared" si="41"/>
        <v>0</v>
      </c>
      <c r="D54" s="104">
        <f t="shared" si="41"/>
        <v>0</v>
      </c>
      <c r="E54" s="104">
        <f t="shared" si="41"/>
        <v>0</v>
      </c>
      <c r="F54" s="104">
        <f t="shared" si="41"/>
        <v>0</v>
      </c>
      <c r="G54" s="104">
        <f t="shared" si="41"/>
        <v>0</v>
      </c>
      <c r="H54" s="104">
        <f t="shared" si="41"/>
        <v>0</v>
      </c>
      <c r="I54" s="104">
        <f t="shared" si="41"/>
        <v>0</v>
      </c>
      <c r="J54" s="104">
        <f t="shared" si="41"/>
        <v>0</v>
      </c>
      <c r="K54" s="104">
        <f t="shared" si="41"/>
        <v>0</v>
      </c>
      <c r="L54" s="55">
        <f t="shared" ref="L54:L56" si="42">SUM(B54:K54)</f>
        <v>0</v>
      </c>
      <c r="M54" s="1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>
      <c r="A55" s="79" t="s">
        <v>75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55">
        <f t="shared" si="42"/>
        <v>0</v>
      </c>
      <c r="M55" s="1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>
      <c r="A56" s="79" t="s">
        <v>76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55">
        <f t="shared" si="42"/>
        <v>0</v>
      </c>
      <c r="M56" s="1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>
      <c r="A57" s="80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55"/>
      <c r="M57" s="1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>
      <c r="A58" s="81" t="s">
        <v>77</v>
      </c>
      <c r="B58" s="104">
        <f t="shared" ref="B58:K58" si="43">sum(B59:B61)</f>
        <v>0</v>
      </c>
      <c r="C58" s="104">
        <f t="shared" si="43"/>
        <v>0</v>
      </c>
      <c r="D58" s="104">
        <f t="shared" si="43"/>
        <v>0</v>
      </c>
      <c r="E58" s="104">
        <f t="shared" si="43"/>
        <v>0</v>
      </c>
      <c r="F58" s="104">
        <f t="shared" si="43"/>
        <v>0</v>
      </c>
      <c r="G58" s="104">
        <f t="shared" si="43"/>
        <v>0</v>
      </c>
      <c r="H58" s="104">
        <f t="shared" si="43"/>
        <v>0</v>
      </c>
      <c r="I58" s="104">
        <f t="shared" si="43"/>
        <v>0</v>
      </c>
      <c r="J58" s="104">
        <f t="shared" si="43"/>
        <v>0</v>
      </c>
      <c r="K58" s="104">
        <f t="shared" si="43"/>
        <v>0</v>
      </c>
      <c r="L58" s="55">
        <f t="shared" ref="L58:L60" si="44">SUM(B58:K58)</f>
        <v>0</v>
      </c>
      <c r="M58" s="1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>
      <c r="A59" s="79" t="s">
        <v>78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55">
        <f t="shared" si="44"/>
        <v>0</v>
      </c>
      <c r="M59" s="1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>
      <c r="A60" s="79" t="s">
        <v>79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55">
        <f t="shared" si="44"/>
        <v>0</v>
      </c>
      <c r="M60" s="1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>
      <c r="A61" s="79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55"/>
      <c r="M61" s="1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>
      <c r="A62" s="81" t="s">
        <v>80</v>
      </c>
      <c r="B62" s="104">
        <f t="shared" ref="B62:K62" si="45">sum(B63:B65)</f>
        <v>0</v>
      </c>
      <c r="C62" s="104">
        <f t="shared" si="45"/>
        <v>0</v>
      </c>
      <c r="D62" s="104">
        <f t="shared" si="45"/>
        <v>0</v>
      </c>
      <c r="E62" s="104">
        <f t="shared" si="45"/>
        <v>0</v>
      </c>
      <c r="F62" s="104">
        <f t="shared" si="45"/>
        <v>0</v>
      </c>
      <c r="G62" s="104">
        <f t="shared" si="45"/>
        <v>0</v>
      </c>
      <c r="H62" s="104">
        <f t="shared" si="45"/>
        <v>0</v>
      </c>
      <c r="I62" s="104">
        <f t="shared" si="45"/>
        <v>0</v>
      </c>
      <c r="J62" s="104">
        <f t="shared" si="45"/>
        <v>0</v>
      </c>
      <c r="K62" s="104">
        <f t="shared" si="45"/>
        <v>0</v>
      </c>
      <c r="L62" s="55">
        <f t="shared" ref="L62:L64" si="46">SUM(B62:K62)</f>
        <v>0</v>
      </c>
      <c r="M62" s="1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>
      <c r="A63" s="79" t="s">
        <v>81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55">
        <f t="shared" si="46"/>
        <v>0</v>
      </c>
      <c r="M63" s="1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>
      <c r="A64" s="79" t="s">
        <v>82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55">
        <f t="shared" si="46"/>
        <v>0</v>
      </c>
      <c r="M64" s="1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>
      <c r="A65" s="80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55"/>
      <c r="M65" s="1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>
      <c r="A66" s="103" t="s">
        <v>85</v>
      </c>
      <c r="B66" s="55">
        <f t="shared" ref="B66:K66" si="47">SUM(B38, B54, B58, B62)</f>
        <v>0</v>
      </c>
      <c r="C66" s="55">
        <f t="shared" si="47"/>
        <v>0</v>
      </c>
      <c r="D66" s="55">
        <f t="shared" si="47"/>
        <v>0</v>
      </c>
      <c r="E66" s="55">
        <f t="shared" si="47"/>
        <v>0</v>
      </c>
      <c r="F66" s="55">
        <f t="shared" si="47"/>
        <v>0</v>
      </c>
      <c r="G66" s="55">
        <f t="shared" si="47"/>
        <v>0</v>
      </c>
      <c r="H66" s="55">
        <f t="shared" si="47"/>
        <v>0</v>
      </c>
      <c r="I66" s="55">
        <f t="shared" si="47"/>
        <v>0</v>
      </c>
      <c r="J66" s="55">
        <f t="shared" si="47"/>
        <v>0</v>
      </c>
      <c r="K66" s="55">
        <f t="shared" si="47"/>
        <v>0</v>
      </c>
      <c r="L66" s="55">
        <f>SUM(B66:K66)</f>
        <v>0</v>
      </c>
      <c r="M66" s="1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>
      <c r="A67" s="10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>
      <c r="A68" s="10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>
      <c r="A69" s="108" t="s">
        <v>86</v>
      </c>
      <c r="B69" s="104">
        <f t="shared" ref="B69:L69" si="48">B98</f>
        <v>0</v>
      </c>
      <c r="C69" s="104">
        <f t="shared" si="48"/>
        <v>0</v>
      </c>
      <c r="D69" s="104">
        <f t="shared" si="48"/>
        <v>0</v>
      </c>
      <c r="E69" s="104">
        <f t="shared" si="48"/>
        <v>0</v>
      </c>
      <c r="F69" s="104">
        <f t="shared" si="48"/>
        <v>0</v>
      </c>
      <c r="G69" s="104">
        <f t="shared" si="48"/>
        <v>0</v>
      </c>
      <c r="H69" s="104">
        <f t="shared" si="48"/>
        <v>0</v>
      </c>
      <c r="I69" s="104">
        <f t="shared" si="48"/>
        <v>0</v>
      </c>
      <c r="J69" s="104">
        <f t="shared" si="48"/>
        <v>0</v>
      </c>
      <c r="K69" s="104">
        <f t="shared" si="48"/>
        <v>0</v>
      </c>
      <c r="L69" s="104">
        <f t="shared" si="48"/>
        <v>0</v>
      </c>
      <c r="M69" s="1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>
      <c r="A70" s="109" t="s">
        <v>59</v>
      </c>
      <c r="B70" s="55">
        <f t="shared" ref="B70:K70" si="49">sum(B72,B75,B79,B82)</f>
        <v>0</v>
      </c>
      <c r="C70" s="55">
        <f t="shared" si="49"/>
        <v>0</v>
      </c>
      <c r="D70" s="55">
        <f t="shared" si="49"/>
        <v>0</v>
      </c>
      <c r="E70" s="55">
        <f t="shared" si="49"/>
        <v>0</v>
      </c>
      <c r="F70" s="55">
        <f t="shared" si="49"/>
        <v>0</v>
      </c>
      <c r="G70" s="55">
        <f t="shared" si="49"/>
        <v>0</v>
      </c>
      <c r="H70" s="55">
        <f t="shared" si="49"/>
        <v>0</v>
      </c>
      <c r="I70" s="55">
        <f t="shared" si="49"/>
        <v>0</v>
      </c>
      <c r="J70" s="55">
        <f t="shared" si="49"/>
        <v>0</v>
      </c>
      <c r="K70" s="55">
        <f t="shared" si="49"/>
        <v>0</v>
      </c>
      <c r="L70" s="55">
        <f>SUM(B70:K70)</f>
        <v>0</v>
      </c>
      <c r="M70" s="1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>
      <c r="A71" s="69" t="s">
        <v>60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1"/>
      <c r="M71" s="1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>
      <c r="A72" s="106" t="s">
        <v>61</v>
      </c>
      <c r="B72" s="104">
        <f t="shared" ref="B72:K72" si="50">sum(B73:B74)</f>
        <v>0</v>
      </c>
      <c r="C72" s="104">
        <f t="shared" si="50"/>
        <v>0</v>
      </c>
      <c r="D72" s="104">
        <f t="shared" si="50"/>
        <v>0</v>
      </c>
      <c r="E72" s="104">
        <f t="shared" si="50"/>
        <v>0</v>
      </c>
      <c r="F72" s="104">
        <f t="shared" si="50"/>
        <v>0</v>
      </c>
      <c r="G72" s="104">
        <f t="shared" si="50"/>
        <v>0</v>
      </c>
      <c r="H72" s="104">
        <f t="shared" si="50"/>
        <v>0</v>
      </c>
      <c r="I72" s="104">
        <f t="shared" si="50"/>
        <v>0</v>
      </c>
      <c r="J72" s="104">
        <f t="shared" si="50"/>
        <v>0</v>
      </c>
      <c r="K72" s="104">
        <f t="shared" si="50"/>
        <v>0</v>
      </c>
      <c r="L72" s="104">
        <f t="shared" ref="L72:L77" si="51">SUM(B72:K72)</f>
        <v>0</v>
      </c>
      <c r="M72" s="1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>
      <c r="A73" s="79" t="s">
        <v>62</v>
      </c>
      <c r="B73" s="74"/>
      <c r="C73" s="75"/>
      <c r="D73" s="75"/>
      <c r="E73" s="75"/>
      <c r="F73" s="75"/>
      <c r="G73" s="75"/>
      <c r="H73" s="75"/>
      <c r="I73" s="75"/>
      <c r="J73" s="75"/>
      <c r="K73" s="75"/>
      <c r="L73" s="104">
        <f t="shared" si="51"/>
        <v>0</v>
      </c>
      <c r="M73" s="1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>
      <c r="A74" s="79" t="s">
        <v>63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104">
        <f t="shared" si="51"/>
        <v>0</v>
      </c>
      <c r="M74" s="1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>
      <c r="A75" s="106" t="s">
        <v>64</v>
      </c>
      <c r="B75" s="104">
        <f t="shared" ref="B75:K75" si="52">sum(B76:B77)</f>
        <v>0</v>
      </c>
      <c r="C75" s="104">
        <f t="shared" si="52"/>
        <v>0</v>
      </c>
      <c r="D75" s="104">
        <f t="shared" si="52"/>
        <v>0</v>
      </c>
      <c r="E75" s="104">
        <f t="shared" si="52"/>
        <v>0</v>
      </c>
      <c r="F75" s="104">
        <f t="shared" si="52"/>
        <v>0</v>
      </c>
      <c r="G75" s="104">
        <f t="shared" si="52"/>
        <v>0</v>
      </c>
      <c r="H75" s="104">
        <f t="shared" si="52"/>
        <v>0</v>
      </c>
      <c r="I75" s="104">
        <f t="shared" si="52"/>
        <v>0</v>
      </c>
      <c r="J75" s="104">
        <f t="shared" si="52"/>
        <v>0</v>
      </c>
      <c r="K75" s="104">
        <f t="shared" si="52"/>
        <v>0</v>
      </c>
      <c r="L75" s="104">
        <f t="shared" si="51"/>
        <v>0</v>
      </c>
      <c r="M75" s="1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>
      <c r="A76" s="79" t="s">
        <v>65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104">
        <f t="shared" si="51"/>
        <v>0</v>
      </c>
      <c r="M76" s="1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>
      <c r="A77" s="79" t="s">
        <v>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104">
        <f t="shared" si="51"/>
        <v>0</v>
      </c>
      <c r="M77" s="1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>
      <c r="A78" s="69" t="s">
        <v>67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1"/>
      <c r="M78" s="1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>
      <c r="A79" s="106" t="s">
        <v>87</v>
      </c>
      <c r="B79" s="104">
        <f t="shared" ref="B79:K79" si="53">sum(B80:B81)</f>
        <v>0</v>
      </c>
      <c r="C79" s="104">
        <f t="shared" si="53"/>
        <v>0</v>
      </c>
      <c r="D79" s="104">
        <f t="shared" si="53"/>
        <v>0</v>
      </c>
      <c r="E79" s="104">
        <f t="shared" si="53"/>
        <v>0</v>
      </c>
      <c r="F79" s="104">
        <f t="shared" si="53"/>
        <v>0</v>
      </c>
      <c r="G79" s="104">
        <f t="shared" si="53"/>
        <v>0</v>
      </c>
      <c r="H79" s="104">
        <f t="shared" si="53"/>
        <v>0</v>
      </c>
      <c r="I79" s="104">
        <f t="shared" si="53"/>
        <v>0</v>
      </c>
      <c r="J79" s="104">
        <f t="shared" si="53"/>
        <v>0</v>
      </c>
      <c r="K79" s="104">
        <f t="shared" si="53"/>
        <v>0</v>
      </c>
      <c r="L79" s="104">
        <f t="shared" ref="L79:L84" si="54">SUM(B79:K79)</f>
        <v>0</v>
      </c>
      <c r="M79" s="1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>
      <c r="A80" s="79" t="s">
        <v>69</v>
      </c>
      <c r="B80" s="74"/>
      <c r="C80" s="75"/>
      <c r="D80" s="75"/>
      <c r="E80" s="75"/>
      <c r="F80" s="75"/>
      <c r="G80" s="75"/>
      <c r="H80" s="75"/>
      <c r="I80" s="75"/>
      <c r="J80" s="75"/>
      <c r="K80" s="75"/>
      <c r="L80" s="104">
        <f t="shared" si="54"/>
        <v>0</v>
      </c>
      <c r="M80" s="1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>
      <c r="A81" s="79" t="s">
        <v>70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104">
        <f t="shared" si="54"/>
        <v>0</v>
      </c>
      <c r="M81" s="1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>
      <c r="A82" s="106" t="s">
        <v>88</v>
      </c>
      <c r="B82" s="104">
        <f t="shared" ref="B82:K82" si="55">sum(B83:B85)</f>
        <v>0</v>
      </c>
      <c r="C82" s="104">
        <f t="shared" si="55"/>
        <v>0</v>
      </c>
      <c r="D82" s="104">
        <f t="shared" si="55"/>
        <v>0</v>
      </c>
      <c r="E82" s="104">
        <f t="shared" si="55"/>
        <v>0</v>
      </c>
      <c r="F82" s="104">
        <f t="shared" si="55"/>
        <v>0</v>
      </c>
      <c r="G82" s="104">
        <f t="shared" si="55"/>
        <v>0</v>
      </c>
      <c r="H82" s="104">
        <f t="shared" si="55"/>
        <v>0</v>
      </c>
      <c r="I82" s="104">
        <f t="shared" si="55"/>
        <v>0</v>
      </c>
      <c r="J82" s="104">
        <f t="shared" si="55"/>
        <v>0</v>
      </c>
      <c r="K82" s="104">
        <f t="shared" si="55"/>
        <v>0</v>
      </c>
      <c r="L82" s="104">
        <f t="shared" si="54"/>
        <v>0</v>
      </c>
      <c r="M82" s="1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>
      <c r="A83" s="79" t="s">
        <v>72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104">
        <f t="shared" si="54"/>
        <v>0</v>
      </c>
      <c r="M83" s="1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>
      <c r="A84" s="79" t="s">
        <v>73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104">
        <f t="shared" si="54"/>
        <v>0</v>
      </c>
      <c r="M84" s="1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>
      <c r="A85" s="80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4"/>
      <c r="M85" s="1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>
      <c r="A86" s="110" t="s">
        <v>74</v>
      </c>
      <c r="B86" s="104">
        <f t="shared" ref="B86:K86" si="56">sum(B87:B89)</f>
        <v>0</v>
      </c>
      <c r="C86" s="104">
        <f t="shared" si="56"/>
        <v>0</v>
      </c>
      <c r="D86" s="104">
        <f t="shared" si="56"/>
        <v>0</v>
      </c>
      <c r="E86" s="104">
        <f t="shared" si="56"/>
        <v>0</v>
      </c>
      <c r="F86" s="104">
        <f t="shared" si="56"/>
        <v>0</v>
      </c>
      <c r="G86" s="104">
        <f t="shared" si="56"/>
        <v>0</v>
      </c>
      <c r="H86" s="104">
        <f t="shared" si="56"/>
        <v>0</v>
      </c>
      <c r="I86" s="104">
        <f t="shared" si="56"/>
        <v>0</v>
      </c>
      <c r="J86" s="104">
        <f t="shared" si="56"/>
        <v>0</v>
      </c>
      <c r="K86" s="104">
        <f t="shared" si="56"/>
        <v>0</v>
      </c>
      <c r="L86" s="55">
        <f t="shared" ref="L86:L88" si="57">SUM(B86:K86)</f>
        <v>0</v>
      </c>
      <c r="M86" s="1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>
      <c r="A87" s="79" t="s">
        <v>75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55">
        <f t="shared" si="57"/>
        <v>0</v>
      </c>
      <c r="M87" s="1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>
      <c r="A88" s="79" t="s">
        <v>76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55">
        <f t="shared" si="57"/>
        <v>0</v>
      </c>
      <c r="M88" s="1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>
      <c r="A89" s="111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55"/>
      <c r="M89" s="1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>
      <c r="A90" s="110" t="s">
        <v>77</v>
      </c>
      <c r="B90" s="104">
        <f t="shared" ref="B90:K90" si="58">sum(B91:B93)</f>
        <v>0</v>
      </c>
      <c r="C90" s="104">
        <f t="shared" si="58"/>
        <v>0</v>
      </c>
      <c r="D90" s="104">
        <f t="shared" si="58"/>
        <v>0</v>
      </c>
      <c r="E90" s="104">
        <f t="shared" si="58"/>
        <v>0</v>
      </c>
      <c r="F90" s="104">
        <f t="shared" si="58"/>
        <v>0</v>
      </c>
      <c r="G90" s="104">
        <f t="shared" si="58"/>
        <v>0</v>
      </c>
      <c r="H90" s="104">
        <f t="shared" si="58"/>
        <v>0</v>
      </c>
      <c r="I90" s="104">
        <f t="shared" si="58"/>
        <v>0</v>
      </c>
      <c r="J90" s="104">
        <f t="shared" si="58"/>
        <v>0</v>
      </c>
      <c r="K90" s="104">
        <f t="shared" si="58"/>
        <v>0</v>
      </c>
      <c r="L90" s="55">
        <f t="shared" ref="L90:L92" si="59">SUM(B90:K90)</f>
        <v>0</v>
      </c>
      <c r="M90" s="1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>
      <c r="A91" s="79" t="s">
        <v>78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55">
        <f t="shared" si="59"/>
        <v>0</v>
      </c>
      <c r="M91" s="1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>
      <c r="A92" s="79" t="s">
        <v>79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55">
        <f t="shared" si="59"/>
        <v>0</v>
      </c>
      <c r="M92" s="1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>
      <c r="A93" s="112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55"/>
      <c r="M93" s="1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>
      <c r="A94" s="110" t="s">
        <v>80</v>
      </c>
      <c r="B94" s="104">
        <f t="shared" ref="B94:K94" si="60">sum(B95:B97)</f>
        <v>0</v>
      </c>
      <c r="C94" s="104">
        <f t="shared" si="60"/>
        <v>0</v>
      </c>
      <c r="D94" s="104">
        <f t="shared" si="60"/>
        <v>0</v>
      </c>
      <c r="E94" s="104">
        <f t="shared" si="60"/>
        <v>0</v>
      </c>
      <c r="F94" s="104">
        <f t="shared" si="60"/>
        <v>0</v>
      </c>
      <c r="G94" s="104">
        <f t="shared" si="60"/>
        <v>0</v>
      </c>
      <c r="H94" s="104">
        <f t="shared" si="60"/>
        <v>0</v>
      </c>
      <c r="I94" s="104">
        <f t="shared" si="60"/>
        <v>0</v>
      </c>
      <c r="J94" s="104">
        <f t="shared" si="60"/>
        <v>0</v>
      </c>
      <c r="K94" s="104">
        <f t="shared" si="60"/>
        <v>0</v>
      </c>
      <c r="L94" s="55">
        <f t="shared" ref="L94:L96" si="61">SUM(B94:K94)</f>
        <v>0</v>
      </c>
      <c r="M94" s="1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>
      <c r="A95" s="79" t="s">
        <v>81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55">
        <f t="shared" si="61"/>
        <v>0</v>
      </c>
      <c r="M95" s="1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>
      <c r="A96" s="79" t="s">
        <v>82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55">
        <f t="shared" si="61"/>
        <v>0</v>
      </c>
      <c r="M96" s="1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>
      <c r="A97" s="111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55"/>
      <c r="M97" s="1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>
      <c r="A98" s="108" t="s">
        <v>86</v>
      </c>
      <c r="B98" s="55">
        <f t="shared" ref="B98:K98" si="62">SUM(B70, B86, B90, B94)</f>
        <v>0</v>
      </c>
      <c r="C98" s="55">
        <f t="shared" si="62"/>
        <v>0</v>
      </c>
      <c r="D98" s="55">
        <f t="shared" si="62"/>
        <v>0</v>
      </c>
      <c r="E98" s="55">
        <f t="shared" si="62"/>
        <v>0</v>
      </c>
      <c r="F98" s="55">
        <f t="shared" si="62"/>
        <v>0</v>
      </c>
      <c r="G98" s="55">
        <f t="shared" si="62"/>
        <v>0</v>
      </c>
      <c r="H98" s="55">
        <f t="shared" si="62"/>
        <v>0</v>
      </c>
      <c r="I98" s="55">
        <f t="shared" si="62"/>
        <v>0</v>
      </c>
      <c r="J98" s="55">
        <f t="shared" si="62"/>
        <v>0</v>
      </c>
      <c r="K98" s="55">
        <f t="shared" si="62"/>
        <v>0</v>
      </c>
      <c r="L98" s="55">
        <f>SUM(B98:K98)</f>
        <v>0</v>
      </c>
      <c r="M98" s="1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>
      <c r="A99" s="10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>
      <c r="A100" s="113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>
      <c r="A101" s="114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>
      <c r="A102" s="114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>
      <c r="A103" s="114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>
      <c r="A104" s="114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>
      <c r="A105" s="114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>
      <c r="A106" s="114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>
      <c r="A107" s="114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>
      <c r="A108" s="114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>
      <c r="A109" s="114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>
      <c r="A110" s="114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>
      <c r="A111" s="114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>
      <c r="A112" s="114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>
      <c r="A113" s="114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>
      <c r="A114" s="114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>
      <c r="A115" s="114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>
      <c r="A116" s="114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>
      <c r="A117" s="114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>
      <c r="A118" s="114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>
      <c r="A119" s="114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>
      <c r="A120" s="114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>
      <c r="A121" s="114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>
      <c r="A122" s="114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>
      <c r="A123" s="114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>
      <c r="A124" s="114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>
      <c r="A125" s="114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>
      <c r="A126" s="114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>
      <c r="A127" s="114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>
      <c r="A128" s="114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>
      <c r="A129" s="114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>
      <c r="A130" s="114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>
      <c r="A131" s="114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>
      <c r="A132" s="114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>
      <c r="A133" s="114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>
      <c r="A134" s="114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>
      <c r="A135" s="114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>
      <c r="A136" s="114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>
      <c r="A137" s="114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>
      <c r="A138" s="114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>
      <c r="A139" s="114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>
      <c r="A140" s="114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>
      <c r="A141" s="114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>
      <c r="A142" s="114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>
      <c r="A143" s="114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>
      <c r="A144" s="114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>
      <c r="A145" s="114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>
      <c r="A146" s="114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>
      <c r="A147" s="114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>
      <c r="A148" s="114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>
      <c r="A149" s="114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>
      <c r="A150" s="114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>
      <c r="A151" s="114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>
      <c r="A152" s="114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>
      <c r="A153" s="114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>
      <c r="A154" s="114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>
      <c r="A155" s="114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>
      <c r="A156" s="114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>
      <c r="A157" s="114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>
      <c r="A158" s="114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>
      <c r="A159" s="114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>
      <c r="A160" s="114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>
      <c r="A161" s="114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>
      <c r="A162" s="114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>
      <c r="A163" s="114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>
      <c r="A164" s="114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>
      <c r="A165" s="114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>
      <c r="A166" s="114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>
      <c r="A167" s="114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>
      <c r="A168" s="114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>
      <c r="A169" s="114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>
      <c r="A170" s="114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>
      <c r="A171" s="114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>
      <c r="A172" s="114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>
      <c r="A173" s="114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>
      <c r="A174" s="114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>
      <c r="A175" s="114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>
      <c r="A176" s="114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>
      <c r="A177" s="114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>
      <c r="A178" s="114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>
      <c r="A179" s="114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>
      <c r="A180" s="114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>
      <c r="A181" s="114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>
      <c r="A182" s="114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>
      <c r="A183" s="114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>
      <c r="A184" s="114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>
      <c r="A185" s="114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>
      <c r="A186" s="114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>
      <c r="A187" s="114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>
      <c r="A188" s="114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>
      <c r="A189" s="114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>
      <c r="A190" s="114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>
      <c r="A191" s="114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>
      <c r="A192" s="114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>
      <c r="A193" s="114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>
      <c r="A194" s="114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>
      <c r="A195" s="114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>
      <c r="A196" s="114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>
      <c r="A197" s="114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>
      <c r="A198" s="114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>
      <c r="A199" s="114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>
      <c r="A200" s="114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>
      <c r="A201" s="114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>
      <c r="A202" s="114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>
      <c r="A203" s="114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>
      <c r="A204" s="114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>
      <c r="A205" s="114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>
      <c r="A206" s="114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>
      <c r="A207" s="114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>
      <c r="A208" s="114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>
      <c r="A209" s="114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>
      <c r="A210" s="114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>
      <c r="A211" s="114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>
      <c r="A212" s="114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>
      <c r="A213" s="114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>
      <c r="A214" s="114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>
      <c r="A215" s="114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>
      <c r="A216" s="114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>
      <c r="A217" s="114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>
      <c r="A218" s="114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>
      <c r="A219" s="114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>
      <c r="A220" s="114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>
      <c r="A221" s="114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>
      <c r="A222" s="114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>
      <c r="A223" s="114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>
      <c r="A224" s="114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>
      <c r="A225" s="114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>
      <c r="A226" s="114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>
      <c r="A227" s="114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>
      <c r="A228" s="114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>
      <c r="A229" s="114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>
      <c r="A230" s="114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>
      <c r="A231" s="114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>
      <c r="A232" s="114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>
      <c r="A233" s="114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>
      <c r="A234" s="114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>
      <c r="A235" s="114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>
      <c r="A236" s="114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>
      <c r="A237" s="114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>
      <c r="A238" s="114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>
      <c r="A239" s="114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>
      <c r="A240" s="114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>
      <c r="A241" s="114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>
      <c r="A242" s="114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>
      <c r="A243" s="114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>
      <c r="A244" s="114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>
      <c r="A245" s="114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>
      <c r="A246" s="114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>
      <c r="A247" s="114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>
      <c r="A248" s="114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>
      <c r="A249" s="114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>
      <c r="A250" s="114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>
      <c r="A251" s="114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>
      <c r="A252" s="114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>
      <c r="A253" s="114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>
      <c r="A254" s="114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>
      <c r="A255" s="114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>
      <c r="A256" s="114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>
      <c r="A257" s="114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>
      <c r="A258" s="114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>
      <c r="A259" s="114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>
      <c r="A260" s="114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>
      <c r="A261" s="114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>
      <c r="A262" s="114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>
      <c r="A263" s="114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>
      <c r="A264" s="114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>
      <c r="A265" s="114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>
      <c r="A266" s="114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>
      <c r="A267" s="114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>
      <c r="A268" s="114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>
      <c r="A269" s="114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>
      <c r="A270" s="114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>
      <c r="A271" s="114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>
      <c r="A272" s="114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>
      <c r="A273" s="114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>
      <c r="A274" s="114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>
      <c r="A275" s="114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>
      <c r="A276" s="114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>
      <c r="A277" s="114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>
      <c r="A278" s="114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>
      <c r="A279" s="114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>
      <c r="A280" s="114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>
      <c r="A281" s="114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>
      <c r="A282" s="114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>
      <c r="A283" s="114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>
      <c r="A284" s="114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>
      <c r="A285" s="114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>
      <c r="A286" s="114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>
      <c r="A287" s="114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>
      <c r="A288" s="114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>
      <c r="A289" s="114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>
      <c r="A290" s="114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>
      <c r="A291" s="114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>
      <c r="A292" s="114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>
      <c r="A293" s="114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>
      <c r="A294" s="114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>
      <c r="A295" s="114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>
      <c r="A296" s="114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>
      <c r="A297" s="114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>
      <c r="A298" s="114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>
      <c r="A299" s="114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>
      <c r="A300" s="114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>
      <c r="A301" s="114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>
      <c r="A302" s="114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>
      <c r="A303" s="114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>
      <c r="A304" s="114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>
      <c r="A305" s="114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>
      <c r="A306" s="114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>
      <c r="A307" s="114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>
      <c r="A308" s="114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>
      <c r="A309" s="114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>
      <c r="A310" s="114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>
      <c r="A311" s="114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>
      <c r="A312" s="114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>
      <c r="A313" s="114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>
      <c r="A314" s="114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>
      <c r="A315" s="114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>
      <c r="A316" s="114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>
      <c r="A317" s="114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>
      <c r="A318" s="114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>
      <c r="A319" s="114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>
      <c r="A320" s="114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>
      <c r="A321" s="114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>
      <c r="A322" s="114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>
      <c r="A323" s="114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>
      <c r="A324" s="114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>
      <c r="A325" s="114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>
      <c r="A326" s="114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>
      <c r="A327" s="114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>
      <c r="A328" s="114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>
      <c r="A329" s="114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>
      <c r="A330" s="114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>
      <c r="A331" s="114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>
      <c r="A332" s="114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>
      <c r="A333" s="114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>
      <c r="A334" s="114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>
      <c r="A335" s="114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>
      <c r="A336" s="114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>
      <c r="A337" s="114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>
      <c r="A338" s="114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>
      <c r="A339" s="114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>
      <c r="A340" s="114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>
      <c r="A341" s="114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>
      <c r="A342" s="114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>
      <c r="A343" s="114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>
      <c r="A344" s="114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>
      <c r="A345" s="114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>
      <c r="A346" s="114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>
      <c r="A347" s="114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>
      <c r="A348" s="114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>
      <c r="A349" s="114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>
      <c r="A350" s="114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>
      <c r="A351" s="114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>
      <c r="A352" s="114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>
      <c r="A353" s="114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>
      <c r="A354" s="114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>
      <c r="A355" s="114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>
      <c r="A356" s="114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>
      <c r="A357" s="114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>
      <c r="A358" s="114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>
      <c r="A359" s="114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>
      <c r="A360" s="114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>
      <c r="A361" s="114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>
      <c r="A362" s="114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>
      <c r="A363" s="114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>
      <c r="A364" s="114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>
      <c r="A365" s="114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>
      <c r="A366" s="114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>
      <c r="A367" s="114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>
      <c r="A368" s="114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>
      <c r="A369" s="114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>
      <c r="A370" s="114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>
      <c r="A371" s="114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>
      <c r="A372" s="114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>
      <c r="A373" s="114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>
      <c r="A374" s="114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>
      <c r="A375" s="114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>
      <c r="A376" s="114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>
      <c r="A377" s="114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>
      <c r="A378" s="114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>
      <c r="A379" s="114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>
      <c r="A380" s="114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>
      <c r="A381" s="114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>
      <c r="A382" s="114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>
      <c r="A383" s="114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>
      <c r="A384" s="114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>
      <c r="A385" s="114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>
      <c r="A386" s="114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>
      <c r="A387" s="114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>
      <c r="A388" s="114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>
      <c r="A389" s="114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>
      <c r="A390" s="114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>
      <c r="A391" s="114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>
      <c r="A392" s="114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>
      <c r="A393" s="114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>
      <c r="A394" s="114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>
      <c r="A395" s="114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>
      <c r="A396" s="114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>
      <c r="A397" s="114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>
      <c r="A398" s="114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>
      <c r="A399" s="114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>
      <c r="A400" s="114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>
      <c r="A401" s="114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>
      <c r="A402" s="114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>
      <c r="A403" s="114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>
      <c r="A404" s="114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>
      <c r="A405" s="114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>
      <c r="A406" s="114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>
      <c r="A407" s="114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>
      <c r="A408" s="114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>
      <c r="A409" s="114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>
      <c r="A410" s="114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>
      <c r="A411" s="114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>
      <c r="A412" s="114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>
      <c r="A413" s="114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>
      <c r="A414" s="114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>
      <c r="A415" s="114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>
      <c r="A416" s="114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>
      <c r="A417" s="114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>
      <c r="A418" s="114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>
      <c r="A419" s="114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>
      <c r="A420" s="114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>
      <c r="A421" s="114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>
      <c r="A422" s="114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>
      <c r="A423" s="114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>
      <c r="A424" s="114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>
      <c r="A425" s="114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>
      <c r="A426" s="114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>
      <c r="A427" s="114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>
      <c r="A428" s="114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>
      <c r="A429" s="114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>
      <c r="A430" s="114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>
      <c r="A431" s="114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>
      <c r="A432" s="114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>
      <c r="A433" s="114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>
      <c r="A434" s="114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>
      <c r="A435" s="114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>
      <c r="A436" s="114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>
      <c r="A437" s="114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>
      <c r="A438" s="114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>
      <c r="A439" s="114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>
      <c r="A440" s="114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>
      <c r="A441" s="114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>
      <c r="A442" s="114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>
      <c r="A443" s="114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>
      <c r="A444" s="114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>
      <c r="A445" s="114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>
      <c r="A446" s="114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>
      <c r="A447" s="114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>
      <c r="A448" s="114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>
      <c r="A449" s="114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>
      <c r="A450" s="114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>
      <c r="A451" s="114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>
      <c r="A452" s="114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>
      <c r="A453" s="114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>
      <c r="A454" s="114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>
      <c r="A455" s="114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>
      <c r="A456" s="114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>
      <c r="A457" s="114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>
      <c r="A458" s="114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>
      <c r="A459" s="114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>
      <c r="A460" s="114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>
      <c r="A461" s="114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>
      <c r="A462" s="114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>
      <c r="A463" s="114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>
      <c r="A464" s="114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>
      <c r="A465" s="114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>
      <c r="A466" s="114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>
      <c r="A467" s="114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>
      <c r="A468" s="114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>
      <c r="A469" s="114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>
      <c r="A470" s="114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>
      <c r="A471" s="114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>
      <c r="A472" s="114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>
      <c r="A473" s="114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>
      <c r="A474" s="114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>
      <c r="A475" s="114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>
      <c r="A476" s="114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>
      <c r="A477" s="114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>
      <c r="A478" s="114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>
      <c r="A479" s="114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>
      <c r="A480" s="114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>
      <c r="A481" s="114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>
      <c r="A482" s="114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>
      <c r="A483" s="114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>
      <c r="A484" s="114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>
      <c r="A485" s="114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>
      <c r="A486" s="114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>
      <c r="A487" s="114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>
      <c r="A488" s="114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>
      <c r="A489" s="114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>
      <c r="A490" s="114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>
      <c r="A491" s="114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>
      <c r="A492" s="114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>
      <c r="A493" s="114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>
      <c r="A494" s="114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>
      <c r="A495" s="114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>
      <c r="A496" s="114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>
      <c r="A497" s="114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>
      <c r="A498" s="114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>
      <c r="A499" s="114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>
      <c r="A500" s="114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>
      <c r="A501" s="114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>
      <c r="A502" s="114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>
      <c r="A503" s="114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>
      <c r="A504" s="114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>
      <c r="A505" s="114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>
      <c r="A506" s="114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>
      <c r="A507" s="114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>
      <c r="A508" s="114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>
      <c r="A509" s="114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>
      <c r="A510" s="114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>
      <c r="A511" s="114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>
      <c r="A512" s="114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>
      <c r="A513" s="114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>
      <c r="A514" s="114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>
      <c r="A515" s="114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>
      <c r="A516" s="114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>
      <c r="A517" s="114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>
      <c r="A518" s="114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>
      <c r="A519" s="114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>
      <c r="A520" s="114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>
      <c r="A521" s="114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>
      <c r="A522" s="114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>
      <c r="A523" s="114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>
      <c r="A524" s="114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>
      <c r="A525" s="114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>
      <c r="A526" s="114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>
      <c r="A527" s="114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>
      <c r="A528" s="114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>
      <c r="A529" s="114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>
      <c r="A530" s="114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>
      <c r="A531" s="114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>
      <c r="A532" s="114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>
      <c r="A533" s="114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>
      <c r="A534" s="114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>
      <c r="A535" s="114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>
      <c r="A536" s="114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>
      <c r="A537" s="114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>
      <c r="A538" s="114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>
      <c r="A539" s="114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>
      <c r="A540" s="114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>
      <c r="A541" s="114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>
      <c r="A542" s="114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>
      <c r="A543" s="114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>
      <c r="A544" s="114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>
      <c r="A545" s="114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>
      <c r="A546" s="114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>
      <c r="A547" s="114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>
      <c r="A548" s="114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>
      <c r="A549" s="114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>
      <c r="A550" s="114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>
      <c r="A551" s="114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>
      <c r="A552" s="114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>
      <c r="A553" s="114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>
      <c r="A554" s="114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>
      <c r="A555" s="114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>
      <c r="A556" s="114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>
      <c r="A557" s="114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>
      <c r="A558" s="114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>
      <c r="A559" s="114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>
      <c r="A560" s="114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>
      <c r="A561" s="114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>
      <c r="A562" s="114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>
      <c r="A563" s="114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>
      <c r="A564" s="114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>
      <c r="A565" s="114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>
      <c r="A566" s="114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>
      <c r="A567" s="114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>
      <c r="A568" s="114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>
      <c r="A569" s="114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>
      <c r="A570" s="114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>
      <c r="A571" s="114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>
      <c r="A572" s="114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>
      <c r="A573" s="114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>
      <c r="A574" s="114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>
      <c r="A575" s="114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>
      <c r="A576" s="114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>
      <c r="A577" s="114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>
      <c r="A578" s="114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>
      <c r="A579" s="114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>
      <c r="A580" s="114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>
      <c r="A581" s="114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>
      <c r="A582" s="114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>
      <c r="A583" s="114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>
      <c r="A584" s="114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>
      <c r="A585" s="114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>
      <c r="A586" s="114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>
      <c r="A587" s="114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>
      <c r="A588" s="114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>
      <c r="A589" s="114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>
      <c r="A590" s="114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>
      <c r="A591" s="114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>
      <c r="A592" s="114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>
      <c r="A593" s="114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>
      <c r="A594" s="114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>
      <c r="A595" s="114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>
      <c r="A596" s="114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>
      <c r="A597" s="114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>
      <c r="A598" s="114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>
      <c r="A599" s="114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>
      <c r="A600" s="114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>
      <c r="A601" s="114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>
      <c r="A602" s="114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>
      <c r="A603" s="114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>
      <c r="A604" s="114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>
      <c r="A605" s="114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>
      <c r="A606" s="114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>
      <c r="A607" s="114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>
      <c r="A608" s="114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>
      <c r="A609" s="114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>
      <c r="A610" s="114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>
      <c r="A611" s="114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>
      <c r="A612" s="114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>
      <c r="A613" s="114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>
      <c r="A614" s="114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>
      <c r="A615" s="114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>
      <c r="A616" s="114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>
      <c r="A617" s="114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>
      <c r="A618" s="114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>
      <c r="A619" s="114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>
      <c r="A620" s="114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>
      <c r="A621" s="114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>
      <c r="A622" s="114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>
      <c r="A623" s="114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>
      <c r="A624" s="114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>
      <c r="A625" s="114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>
      <c r="A626" s="114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>
      <c r="A627" s="114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>
      <c r="A628" s="114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>
      <c r="A629" s="114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>
      <c r="A630" s="114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>
      <c r="A631" s="114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>
      <c r="A632" s="114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>
      <c r="A633" s="114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>
      <c r="A634" s="114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>
      <c r="A635" s="114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>
      <c r="A636" s="114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>
      <c r="A637" s="114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>
      <c r="A638" s="114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>
      <c r="A639" s="114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>
      <c r="A640" s="114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>
      <c r="A641" s="114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>
      <c r="A642" s="114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>
      <c r="A643" s="114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>
      <c r="A644" s="114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>
      <c r="A645" s="114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>
      <c r="A646" s="114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>
      <c r="A647" s="114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>
      <c r="A648" s="114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>
      <c r="A649" s="114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>
      <c r="A650" s="114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>
      <c r="A651" s="114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>
      <c r="A652" s="114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>
      <c r="A653" s="114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>
      <c r="A654" s="114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>
      <c r="A655" s="114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>
      <c r="A656" s="114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>
      <c r="A657" s="114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>
      <c r="A658" s="114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>
      <c r="A659" s="114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>
      <c r="A660" s="114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>
      <c r="A661" s="114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>
      <c r="A662" s="114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>
      <c r="A663" s="114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>
      <c r="A664" s="114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>
      <c r="A665" s="114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>
      <c r="A666" s="114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>
      <c r="A667" s="114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>
      <c r="A668" s="114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>
      <c r="A669" s="114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>
      <c r="A670" s="114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>
      <c r="A671" s="114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>
      <c r="A672" s="114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>
      <c r="A673" s="114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>
      <c r="A674" s="114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>
      <c r="A675" s="114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>
      <c r="A676" s="114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>
      <c r="A677" s="114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>
      <c r="A678" s="114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>
      <c r="A679" s="114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>
      <c r="A680" s="114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>
      <c r="A681" s="114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>
      <c r="A682" s="114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>
      <c r="A683" s="114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>
      <c r="A684" s="114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>
      <c r="A685" s="114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>
      <c r="A686" s="114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>
      <c r="A687" s="114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>
      <c r="A688" s="114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>
      <c r="A689" s="114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>
      <c r="A690" s="114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>
      <c r="A691" s="114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>
      <c r="A692" s="114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>
      <c r="A693" s="114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>
      <c r="A694" s="114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>
      <c r="A695" s="114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>
      <c r="A696" s="114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>
      <c r="A697" s="114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>
      <c r="A698" s="114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>
      <c r="A699" s="114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>
      <c r="A700" s="114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>
      <c r="A701" s="114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>
      <c r="A702" s="114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>
      <c r="A703" s="114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>
      <c r="A704" s="114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>
      <c r="A705" s="114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>
      <c r="A706" s="114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>
      <c r="A707" s="114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>
      <c r="A708" s="114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>
      <c r="A709" s="114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>
      <c r="A710" s="114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>
      <c r="A711" s="114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>
      <c r="A712" s="114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>
      <c r="A713" s="114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>
      <c r="A714" s="114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>
      <c r="A715" s="114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>
      <c r="A716" s="114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>
      <c r="A717" s="114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>
      <c r="A718" s="114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>
      <c r="A719" s="114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>
      <c r="A720" s="114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>
      <c r="A721" s="114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>
      <c r="A722" s="114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>
      <c r="A723" s="114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>
      <c r="A724" s="114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>
      <c r="A725" s="114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>
      <c r="A726" s="114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>
      <c r="A727" s="114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>
      <c r="A728" s="114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>
      <c r="A729" s="114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>
      <c r="A730" s="114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>
      <c r="A731" s="114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>
      <c r="A732" s="114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>
      <c r="A733" s="114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>
      <c r="A734" s="114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>
      <c r="A735" s="114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>
      <c r="A736" s="114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>
      <c r="A737" s="114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>
      <c r="A738" s="114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>
      <c r="A739" s="114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>
      <c r="A740" s="114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>
      <c r="A741" s="114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>
      <c r="A742" s="114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>
      <c r="A743" s="114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>
      <c r="A744" s="114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>
      <c r="A745" s="114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>
      <c r="A746" s="114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>
      <c r="A747" s="114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>
      <c r="A748" s="114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>
      <c r="A749" s="114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>
      <c r="A750" s="114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>
      <c r="A751" s="114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>
      <c r="A752" s="114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>
      <c r="A753" s="114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>
      <c r="A754" s="114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>
      <c r="A755" s="114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>
      <c r="A756" s="114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>
      <c r="A757" s="114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>
      <c r="A758" s="114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>
      <c r="A759" s="114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>
      <c r="A760" s="114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>
      <c r="A761" s="114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>
      <c r="A762" s="114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>
      <c r="A763" s="114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>
      <c r="A764" s="114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>
      <c r="A765" s="114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>
      <c r="A766" s="114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>
      <c r="A767" s="114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>
      <c r="A768" s="114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>
      <c r="A769" s="114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>
      <c r="A770" s="114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>
      <c r="A771" s="114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>
      <c r="A772" s="114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>
      <c r="A773" s="114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>
      <c r="A774" s="114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>
      <c r="A775" s="114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>
      <c r="A776" s="114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>
      <c r="A777" s="114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>
      <c r="A778" s="114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>
      <c r="A779" s="114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>
      <c r="A780" s="114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>
      <c r="A781" s="114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>
      <c r="A782" s="114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>
      <c r="A783" s="114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>
      <c r="A784" s="114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>
      <c r="A785" s="114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>
      <c r="A786" s="114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>
      <c r="A787" s="114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>
      <c r="A788" s="114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>
      <c r="A789" s="114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>
      <c r="A790" s="114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>
      <c r="A791" s="114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>
      <c r="A792" s="114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>
      <c r="A793" s="114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>
      <c r="A794" s="114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>
      <c r="A795" s="114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>
      <c r="A796" s="114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>
      <c r="A797" s="114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>
      <c r="A798" s="114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>
      <c r="A799" s="114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>
      <c r="A800" s="114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>
      <c r="A801" s="114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>
      <c r="A802" s="114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>
      <c r="A803" s="114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>
      <c r="A804" s="114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>
      <c r="A805" s="114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>
      <c r="A806" s="114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>
      <c r="A807" s="114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>
      <c r="A808" s="114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>
      <c r="A809" s="114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>
      <c r="A810" s="114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>
      <c r="A811" s="114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>
      <c r="A812" s="114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>
      <c r="A813" s="114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>
      <c r="A814" s="114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>
      <c r="A815" s="114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>
      <c r="A816" s="114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>
      <c r="A817" s="114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>
      <c r="A818" s="114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>
      <c r="A819" s="114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>
      <c r="A820" s="114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>
      <c r="A821" s="114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>
      <c r="A822" s="114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>
      <c r="A823" s="114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>
      <c r="A824" s="114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>
      <c r="A825" s="114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>
      <c r="A826" s="114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>
      <c r="A827" s="114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>
      <c r="A828" s="114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>
      <c r="A829" s="114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>
      <c r="A830" s="114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>
      <c r="A831" s="114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>
      <c r="A832" s="114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>
      <c r="A833" s="114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>
      <c r="A834" s="114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>
      <c r="A835" s="114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>
      <c r="A836" s="114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>
      <c r="A837" s="114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>
      <c r="A838" s="114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>
      <c r="A839" s="114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>
      <c r="A840" s="114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>
      <c r="A841" s="114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>
      <c r="A842" s="114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>
      <c r="A843" s="114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>
      <c r="A844" s="114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>
      <c r="A845" s="114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>
      <c r="A846" s="114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>
      <c r="A847" s="114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>
      <c r="A848" s="114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>
      <c r="A849" s="114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>
      <c r="A850" s="114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>
      <c r="A851" s="114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>
      <c r="A852" s="114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>
      <c r="A853" s="114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>
      <c r="A854" s="114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>
      <c r="A855" s="114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>
      <c r="A856" s="114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>
      <c r="A857" s="114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>
      <c r="A858" s="114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>
      <c r="A859" s="114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>
      <c r="A860" s="114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>
      <c r="A861" s="114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>
      <c r="A862" s="114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>
      <c r="A863" s="114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>
      <c r="A864" s="114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>
      <c r="A865" s="114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>
      <c r="A866" s="114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>
      <c r="A867" s="114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>
      <c r="A868" s="114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>
      <c r="A869" s="114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>
      <c r="A870" s="114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>
      <c r="A871" s="114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>
      <c r="A872" s="114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>
      <c r="A873" s="114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>
      <c r="A874" s="114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>
      <c r="A875" s="114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>
      <c r="A876" s="114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>
      <c r="A877" s="114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>
      <c r="A878" s="114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>
      <c r="A879" s="114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>
      <c r="A880" s="114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>
      <c r="A881" s="114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>
      <c r="A882" s="114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>
      <c r="A883" s="114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>
      <c r="A884" s="114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>
      <c r="A885" s="114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>
      <c r="A886" s="114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>
      <c r="A887" s="114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>
      <c r="A888" s="114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>
      <c r="A889" s="114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>
      <c r="A890" s="114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>
      <c r="A891" s="114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>
      <c r="A892" s="114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>
      <c r="A893" s="114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>
      <c r="A894" s="114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>
      <c r="A895" s="114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>
      <c r="A896" s="114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>
      <c r="A897" s="114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>
      <c r="A898" s="114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>
      <c r="A899" s="114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>
      <c r="A900" s="114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>
      <c r="A901" s="114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>
      <c r="A902" s="114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>
      <c r="A903" s="114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>
      <c r="A904" s="114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>
      <c r="A905" s="114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>
      <c r="A906" s="114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>
      <c r="A907" s="114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>
      <c r="A908" s="114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>
      <c r="A909" s="114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>
      <c r="A910" s="114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>
      <c r="A911" s="114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>
      <c r="A912" s="114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>
      <c r="A913" s="114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>
      <c r="A914" s="114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>
      <c r="A915" s="114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>
      <c r="A916" s="114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>
      <c r="A917" s="114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>
      <c r="A918" s="114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>
      <c r="A919" s="114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>
      <c r="A920" s="114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>
      <c r="A921" s="114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>
      <c r="A922" s="114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>
      <c r="A923" s="114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>
      <c r="A924" s="114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>
      <c r="A925" s="114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>
      <c r="A926" s="114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>
      <c r="A927" s="114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>
      <c r="A928" s="114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>
      <c r="A929" s="114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>
      <c r="A930" s="114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>
      <c r="A931" s="114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>
      <c r="A932" s="114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>
      <c r="A933" s="114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>
      <c r="A934" s="114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>
      <c r="A935" s="114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>
      <c r="A936" s="114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>
      <c r="A937" s="114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>
      <c r="A938" s="114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>
      <c r="A939" s="114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>
      <c r="A940" s="114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>
      <c r="A941" s="114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>
      <c r="A942" s="114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>
      <c r="A943" s="114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>
      <c r="A944" s="114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>
      <c r="A945" s="114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>
      <c r="A946" s="114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>
      <c r="A947" s="114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>
      <c r="A948" s="114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>
      <c r="A949" s="114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>
      <c r="A950" s="114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>
      <c r="A951" s="114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>
      <c r="A952" s="114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>
      <c r="A953" s="114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>
      <c r="A954" s="114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>
      <c r="A955" s="114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>
      <c r="A956" s="114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>
      <c r="A957" s="114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>
      <c r="A958" s="114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>
      <c r="A959" s="114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>
      <c r="A960" s="114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>
      <c r="A961" s="114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>
      <c r="A962" s="114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>
      <c r="A963" s="114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>
      <c r="A964" s="114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>
      <c r="A965" s="114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>
      <c r="A966" s="114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>
      <c r="A967" s="114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>
      <c r="A968" s="114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>
      <c r="A969" s="114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>
      <c r="A970" s="114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>
      <c r="A971" s="114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>
      <c r="A972" s="114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>
      <c r="A973" s="114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>
      <c r="A974" s="114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>
      <c r="A975" s="114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>
      <c r="A976" s="114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>
      <c r="A977" s="114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>
      <c r="A978" s="114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>
      <c r="A979" s="114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>
      <c r="A980" s="114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>
      <c r="A981" s="114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>
      <c r="A982" s="114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>
      <c r="A983" s="114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>
      <c r="A984" s="114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>
      <c r="A985" s="114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>
      <c r="A986" s="114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>
      <c r="A987" s="114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>
      <c r="A988" s="114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>
      <c r="A989" s="114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>
      <c r="A990" s="114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>
      <c r="A991" s="114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>
      <c r="A992" s="114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>
      <c r="A993" s="114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>
      <c r="A994" s="114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</sheetData>
  <mergeCells count="3">
    <mergeCell ref="A1:H1"/>
    <mergeCell ref="A3:A4"/>
    <mergeCell ref="L3:L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5"/>
    <col customWidth="1" min="2" max="11" width="10.25"/>
    <col customWidth="1" min="12" max="12" width="18.38"/>
  </cols>
  <sheetData>
    <row r="1">
      <c r="A1" s="115"/>
      <c r="B1" s="115"/>
      <c r="C1" s="115"/>
      <c r="D1" s="115"/>
      <c r="E1" s="115"/>
      <c r="F1" s="115"/>
      <c r="G1" s="115"/>
      <c r="H1" s="115"/>
      <c r="I1" s="116"/>
      <c r="J1" s="116"/>
      <c r="K1" s="116"/>
      <c r="L1" s="116"/>
      <c r="M1" s="116"/>
    </row>
    <row r="2">
      <c r="A2" s="115"/>
      <c r="B2" s="115"/>
      <c r="C2" s="115"/>
      <c r="D2" s="115"/>
      <c r="E2" s="115"/>
      <c r="F2" s="115"/>
      <c r="G2" s="115"/>
      <c r="H2" s="115"/>
      <c r="I2" s="116"/>
      <c r="J2" s="116"/>
      <c r="K2" s="116"/>
      <c r="L2" s="116"/>
      <c r="M2" s="116"/>
    </row>
    <row r="3">
      <c r="A3" s="117" t="s">
        <v>89</v>
      </c>
      <c r="H3" s="118"/>
      <c r="I3" s="119"/>
      <c r="J3" s="119"/>
      <c r="K3" s="119"/>
      <c r="L3" s="119"/>
      <c r="M3" s="119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>
      <c r="A4" s="121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>
      <c r="A5" s="122" t="s">
        <v>90</v>
      </c>
      <c r="B5" s="123" t="s">
        <v>48</v>
      </c>
      <c r="C5" s="123" t="s">
        <v>49</v>
      </c>
      <c r="D5" s="123" t="s">
        <v>50</v>
      </c>
      <c r="E5" s="123" t="s">
        <v>51</v>
      </c>
      <c r="F5" s="123" t="s">
        <v>52</v>
      </c>
      <c r="G5" s="123" t="s">
        <v>53</v>
      </c>
      <c r="H5" s="123" t="s">
        <v>54</v>
      </c>
      <c r="I5" s="123" t="s">
        <v>55</v>
      </c>
      <c r="J5" s="123" t="s">
        <v>56</v>
      </c>
      <c r="K5" s="123" t="s">
        <v>57</v>
      </c>
      <c r="L5" s="124" t="s">
        <v>34</v>
      </c>
      <c r="M5" s="125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>
      <c r="A6" s="50"/>
      <c r="B6" s="123" t="str">
        <f>'1. Overview &amp; Analysis'!C25</f>
        <v>FY2024</v>
      </c>
      <c r="C6" s="123" t="str">
        <f>'1. Overview &amp; Analysis'!D25</f>
        <v>FY2025</v>
      </c>
      <c r="D6" s="123" t="str">
        <f>'1. Overview &amp; Analysis'!E25</f>
        <v>FY2026</v>
      </c>
      <c r="E6" s="123" t="str">
        <f>'1. Overview &amp; Analysis'!F25</f>
        <v>FY2027</v>
      </c>
      <c r="F6" s="123" t="str">
        <f>'1. Overview &amp; Analysis'!G25</f>
        <v>FY2028</v>
      </c>
      <c r="G6" s="123" t="str">
        <f>'1. Overview &amp; Analysis'!H25</f>
        <v>FY2029</v>
      </c>
      <c r="H6" s="123" t="str">
        <f>'1. Overview &amp; Analysis'!I25</f>
        <v>FY2030</v>
      </c>
      <c r="I6" s="123" t="str">
        <f>'1. Overview &amp; Analysis'!J25</f>
        <v>FY2031</v>
      </c>
      <c r="J6" s="123" t="str">
        <f>'1. Overview &amp; Analysis'!K25</f>
        <v>FY2032</v>
      </c>
      <c r="K6" s="123" t="str">
        <f>'1. Overview &amp; Analysis'!L25</f>
        <v>FY2033</v>
      </c>
      <c r="L6" s="50"/>
      <c r="M6" s="125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>
      <c r="A7" s="127" t="s">
        <v>84</v>
      </c>
      <c r="B7" s="55">
        <f t="shared" ref="B7:K7" si="1">B36</f>
        <v>0</v>
      </c>
      <c r="C7" s="55">
        <f t="shared" si="1"/>
        <v>0</v>
      </c>
      <c r="D7" s="55">
        <f t="shared" si="1"/>
        <v>0</v>
      </c>
      <c r="E7" s="55">
        <f t="shared" si="1"/>
        <v>0</v>
      </c>
      <c r="F7" s="55">
        <f t="shared" si="1"/>
        <v>0</v>
      </c>
      <c r="G7" s="55">
        <f t="shared" si="1"/>
        <v>0</v>
      </c>
      <c r="H7" s="55">
        <f t="shared" si="1"/>
        <v>0</v>
      </c>
      <c r="I7" s="55">
        <f t="shared" si="1"/>
        <v>0</v>
      </c>
      <c r="J7" s="55">
        <f t="shared" si="1"/>
        <v>0</v>
      </c>
      <c r="K7" s="55">
        <f t="shared" si="1"/>
        <v>0</v>
      </c>
      <c r="L7" s="55">
        <f t="shared" ref="L7:L8" si="3">SUM(B7:K7)</f>
        <v>0</v>
      </c>
      <c r="M7" s="116"/>
    </row>
    <row r="8">
      <c r="A8" s="128" t="s">
        <v>59</v>
      </c>
      <c r="B8" s="55">
        <f t="shared" ref="B8:K8" si="2">sum(B10,B13,B17,B20)</f>
        <v>0</v>
      </c>
      <c r="C8" s="55">
        <f t="shared" si="2"/>
        <v>0</v>
      </c>
      <c r="D8" s="55">
        <f t="shared" si="2"/>
        <v>0</v>
      </c>
      <c r="E8" s="55">
        <f t="shared" si="2"/>
        <v>0</v>
      </c>
      <c r="F8" s="55">
        <f t="shared" si="2"/>
        <v>0</v>
      </c>
      <c r="G8" s="55">
        <f t="shared" si="2"/>
        <v>0</v>
      </c>
      <c r="H8" s="55">
        <f t="shared" si="2"/>
        <v>0</v>
      </c>
      <c r="I8" s="55">
        <f t="shared" si="2"/>
        <v>0</v>
      </c>
      <c r="J8" s="55">
        <f t="shared" si="2"/>
        <v>0</v>
      </c>
      <c r="K8" s="55">
        <f t="shared" si="2"/>
        <v>0</v>
      </c>
      <c r="L8" s="55">
        <f t="shared" si="3"/>
        <v>0</v>
      </c>
      <c r="M8" s="129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>
      <c r="A9" s="131" t="s">
        <v>60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3"/>
      <c r="M9" s="116"/>
    </row>
    <row r="10">
      <c r="A10" s="134" t="s">
        <v>61</v>
      </c>
      <c r="B10" s="55">
        <f t="shared" ref="B10:K10" si="4">sum(B11:B12)</f>
        <v>0</v>
      </c>
      <c r="C10" s="55">
        <f t="shared" si="4"/>
        <v>0</v>
      </c>
      <c r="D10" s="55">
        <f t="shared" si="4"/>
        <v>0</v>
      </c>
      <c r="E10" s="55">
        <f t="shared" si="4"/>
        <v>0</v>
      </c>
      <c r="F10" s="55">
        <f t="shared" si="4"/>
        <v>0</v>
      </c>
      <c r="G10" s="55">
        <f t="shared" si="4"/>
        <v>0</v>
      </c>
      <c r="H10" s="55">
        <f t="shared" si="4"/>
        <v>0</v>
      </c>
      <c r="I10" s="55">
        <f t="shared" si="4"/>
        <v>0</v>
      </c>
      <c r="J10" s="55">
        <f t="shared" si="4"/>
        <v>0</v>
      </c>
      <c r="K10" s="55">
        <f t="shared" si="4"/>
        <v>0</v>
      </c>
      <c r="L10" s="55">
        <f t="shared" ref="L10:L15" si="6">SUM(B10:K10)</f>
        <v>0</v>
      </c>
      <c r="M10" s="116"/>
    </row>
    <row r="11">
      <c r="A11" s="135" t="s">
        <v>62</v>
      </c>
      <c r="B11" s="101">
        <f t="shared" ref="B11:K11" si="5">sum(B43,B75)</f>
        <v>0</v>
      </c>
      <c r="C11" s="101">
        <f t="shared" si="5"/>
        <v>0</v>
      </c>
      <c r="D11" s="101">
        <f t="shared" si="5"/>
        <v>0</v>
      </c>
      <c r="E11" s="101">
        <f t="shared" si="5"/>
        <v>0</v>
      </c>
      <c r="F11" s="101">
        <f t="shared" si="5"/>
        <v>0</v>
      </c>
      <c r="G11" s="101">
        <f t="shared" si="5"/>
        <v>0</v>
      </c>
      <c r="H11" s="101">
        <f t="shared" si="5"/>
        <v>0</v>
      </c>
      <c r="I11" s="101">
        <f t="shared" si="5"/>
        <v>0</v>
      </c>
      <c r="J11" s="101">
        <f t="shared" si="5"/>
        <v>0</v>
      </c>
      <c r="K11" s="101">
        <f t="shared" si="5"/>
        <v>0</v>
      </c>
      <c r="L11" s="101">
        <f t="shared" si="6"/>
        <v>0</v>
      </c>
      <c r="M11" s="116"/>
    </row>
    <row r="12">
      <c r="A12" s="135" t="s">
        <v>63</v>
      </c>
      <c r="B12" s="101">
        <f t="shared" ref="B12:K12" si="7">sum(B44,B76)</f>
        <v>0</v>
      </c>
      <c r="C12" s="101">
        <f t="shared" si="7"/>
        <v>0</v>
      </c>
      <c r="D12" s="101">
        <f t="shared" si="7"/>
        <v>0</v>
      </c>
      <c r="E12" s="101">
        <f t="shared" si="7"/>
        <v>0</v>
      </c>
      <c r="F12" s="101">
        <f t="shared" si="7"/>
        <v>0</v>
      </c>
      <c r="G12" s="101">
        <f t="shared" si="7"/>
        <v>0</v>
      </c>
      <c r="H12" s="101">
        <f t="shared" si="7"/>
        <v>0</v>
      </c>
      <c r="I12" s="101">
        <f t="shared" si="7"/>
        <v>0</v>
      </c>
      <c r="J12" s="101">
        <f t="shared" si="7"/>
        <v>0</v>
      </c>
      <c r="K12" s="101">
        <f t="shared" si="7"/>
        <v>0</v>
      </c>
      <c r="L12" s="101">
        <f t="shared" si="6"/>
        <v>0</v>
      </c>
      <c r="M12" s="116"/>
    </row>
    <row r="13">
      <c r="A13" s="134" t="s">
        <v>64</v>
      </c>
      <c r="B13" s="55">
        <f t="shared" ref="B13:K13" si="8">sum(B14:B15)</f>
        <v>0</v>
      </c>
      <c r="C13" s="55">
        <f t="shared" si="8"/>
        <v>0</v>
      </c>
      <c r="D13" s="55">
        <f t="shared" si="8"/>
        <v>0</v>
      </c>
      <c r="E13" s="55">
        <f t="shared" si="8"/>
        <v>0</v>
      </c>
      <c r="F13" s="55">
        <f t="shared" si="8"/>
        <v>0</v>
      </c>
      <c r="G13" s="55">
        <f t="shared" si="8"/>
        <v>0</v>
      </c>
      <c r="H13" s="55">
        <f t="shared" si="8"/>
        <v>0</v>
      </c>
      <c r="I13" s="55">
        <f t="shared" si="8"/>
        <v>0</v>
      </c>
      <c r="J13" s="55">
        <f t="shared" si="8"/>
        <v>0</v>
      </c>
      <c r="K13" s="55">
        <f t="shared" si="8"/>
        <v>0</v>
      </c>
      <c r="L13" s="55">
        <f t="shared" si="6"/>
        <v>0</v>
      </c>
      <c r="M13" s="116"/>
    </row>
    <row r="14">
      <c r="A14" s="135" t="s">
        <v>65</v>
      </c>
      <c r="B14" s="101">
        <f t="shared" ref="B14:K14" si="9">sum(B46,B78)</f>
        <v>0</v>
      </c>
      <c r="C14" s="101">
        <f t="shared" si="9"/>
        <v>0</v>
      </c>
      <c r="D14" s="101">
        <f t="shared" si="9"/>
        <v>0</v>
      </c>
      <c r="E14" s="101">
        <f t="shared" si="9"/>
        <v>0</v>
      </c>
      <c r="F14" s="101">
        <f t="shared" si="9"/>
        <v>0</v>
      </c>
      <c r="G14" s="101">
        <f t="shared" si="9"/>
        <v>0</v>
      </c>
      <c r="H14" s="101">
        <f t="shared" si="9"/>
        <v>0</v>
      </c>
      <c r="I14" s="101">
        <f t="shared" si="9"/>
        <v>0</v>
      </c>
      <c r="J14" s="101">
        <f t="shared" si="9"/>
        <v>0</v>
      </c>
      <c r="K14" s="101">
        <f t="shared" si="9"/>
        <v>0</v>
      </c>
      <c r="L14" s="101">
        <f t="shared" si="6"/>
        <v>0</v>
      </c>
      <c r="M14" s="116"/>
    </row>
    <row r="15">
      <c r="A15" s="135" t="s">
        <v>66</v>
      </c>
      <c r="B15" s="101">
        <f t="shared" ref="B15:K15" si="10">sum(B47,B79)</f>
        <v>0</v>
      </c>
      <c r="C15" s="101">
        <f t="shared" si="10"/>
        <v>0</v>
      </c>
      <c r="D15" s="101">
        <f t="shared" si="10"/>
        <v>0</v>
      </c>
      <c r="E15" s="101">
        <f t="shared" si="10"/>
        <v>0</v>
      </c>
      <c r="F15" s="101">
        <f t="shared" si="10"/>
        <v>0</v>
      </c>
      <c r="G15" s="101">
        <f t="shared" si="10"/>
        <v>0</v>
      </c>
      <c r="H15" s="101">
        <f t="shared" si="10"/>
        <v>0</v>
      </c>
      <c r="I15" s="101">
        <f t="shared" si="10"/>
        <v>0</v>
      </c>
      <c r="J15" s="101">
        <f t="shared" si="10"/>
        <v>0</v>
      </c>
      <c r="K15" s="101">
        <f t="shared" si="10"/>
        <v>0</v>
      </c>
      <c r="L15" s="101">
        <f t="shared" si="6"/>
        <v>0</v>
      </c>
      <c r="M15" s="116"/>
    </row>
    <row r="16">
      <c r="A16" s="131" t="s">
        <v>67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3"/>
      <c r="M16" s="116"/>
    </row>
    <row r="17">
      <c r="A17" s="134" t="s">
        <v>68</v>
      </c>
      <c r="B17" s="55">
        <f t="shared" ref="B17:K17" si="11">sum(B18:B19)</f>
        <v>0</v>
      </c>
      <c r="C17" s="55">
        <f t="shared" si="11"/>
        <v>0</v>
      </c>
      <c r="D17" s="55">
        <f t="shared" si="11"/>
        <v>0</v>
      </c>
      <c r="E17" s="55">
        <f t="shared" si="11"/>
        <v>0</v>
      </c>
      <c r="F17" s="55">
        <f t="shared" si="11"/>
        <v>0</v>
      </c>
      <c r="G17" s="55">
        <f t="shared" si="11"/>
        <v>0</v>
      </c>
      <c r="H17" s="55">
        <f t="shared" si="11"/>
        <v>0</v>
      </c>
      <c r="I17" s="55">
        <f t="shared" si="11"/>
        <v>0</v>
      </c>
      <c r="J17" s="55">
        <f t="shared" si="11"/>
        <v>0</v>
      </c>
      <c r="K17" s="55">
        <f t="shared" si="11"/>
        <v>0</v>
      </c>
      <c r="L17" s="55">
        <f t="shared" ref="L17:L36" si="13">SUM(B17:K17)</f>
        <v>0</v>
      </c>
      <c r="M17" s="116"/>
    </row>
    <row r="18">
      <c r="A18" s="135" t="s">
        <v>69</v>
      </c>
      <c r="B18" s="101">
        <f t="shared" ref="B18:K18" si="12">sum(B50,B82)</f>
        <v>0</v>
      </c>
      <c r="C18" s="101">
        <f t="shared" si="12"/>
        <v>0</v>
      </c>
      <c r="D18" s="101">
        <f t="shared" si="12"/>
        <v>0</v>
      </c>
      <c r="E18" s="101">
        <f t="shared" si="12"/>
        <v>0</v>
      </c>
      <c r="F18" s="101">
        <f t="shared" si="12"/>
        <v>0</v>
      </c>
      <c r="G18" s="101">
        <f t="shared" si="12"/>
        <v>0</v>
      </c>
      <c r="H18" s="101">
        <f t="shared" si="12"/>
        <v>0</v>
      </c>
      <c r="I18" s="101">
        <f t="shared" si="12"/>
        <v>0</v>
      </c>
      <c r="J18" s="101">
        <f t="shared" si="12"/>
        <v>0</v>
      </c>
      <c r="K18" s="101">
        <f t="shared" si="12"/>
        <v>0</v>
      </c>
      <c r="L18" s="101">
        <f t="shared" si="13"/>
        <v>0</v>
      </c>
      <c r="M18" s="116"/>
    </row>
    <row r="19">
      <c r="A19" s="135" t="s">
        <v>70</v>
      </c>
      <c r="B19" s="101">
        <f t="shared" ref="B19:K19" si="14">sum(B51,B83)</f>
        <v>0</v>
      </c>
      <c r="C19" s="101">
        <f t="shared" si="14"/>
        <v>0</v>
      </c>
      <c r="D19" s="101">
        <f t="shared" si="14"/>
        <v>0</v>
      </c>
      <c r="E19" s="101">
        <f t="shared" si="14"/>
        <v>0</v>
      </c>
      <c r="F19" s="101">
        <f t="shared" si="14"/>
        <v>0</v>
      </c>
      <c r="G19" s="101">
        <f t="shared" si="14"/>
        <v>0</v>
      </c>
      <c r="H19" s="101">
        <f t="shared" si="14"/>
        <v>0</v>
      </c>
      <c r="I19" s="101">
        <f t="shared" si="14"/>
        <v>0</v>
      </c>
      <c r="J19" s="101">
        <f t="shared" si="14"/>
        <v>0</v>
      </c>
      <c r="K19" s="101">
        <f t="shared" si="14"/>
        <v>0</v>
      </c>
      <c r="L19" s="101">
        <f t="shared" si="13"/>
        <v>0</v>
      </c>
      <c r="M19" s="116"/>
    </row>
    <row r="20">
      <c r="A20" s="134" t="s">
        <v>71</v>
      </c>
      <c r="B20" s="55">
        <f t="shared" ref="B20:K20" si="15">sum(B21:B23)</f>
        <v>0</v>
      </c>
      <c r="C20" s="55">
        <f t="shared" si="15"/>
        <v>0</v>
      </c>
      <c r="D20" s="55">
        <f t="shared" si="15"/>
        <v>0</v>
      </c>
      <c r="E20" s="55">
        <f t="shared" si="15"/>
        <v>0</v>
      </c>
      <c r="F20" s="55">
        <f t="shared" si="15"/>
        <v>0</v>
      </c>
      <c r="G20" s="55">
        <f t="shared" si="15"/>
        <v>0</v>
      </c>
      <c r="H20" s="55">
        <f t="shared" si="15"/>
        <v>0</v>
      </c>
      <c r="I20" s="55">
        <f t="shared" si="15"/>
        <v>0</v>
      </c>
      <c r="J20" s="55">
        <f t="shared" si="15"/>
        <v>0</v>
      </c>
      <c r="K20" s="55">
        <f t="shared" si="15"/>
        <v>0</v>
      </c>
      <c r="L20" s="55">
        <f t="shared" si="13"/>
        <v>0</v>
      </c>
      <c r="M20" s="116"/>
    </row>
    <row r="21">
      <c r="A21" s="135" t="s">
        <v>72</v>
      </c>
      <c r="B21" s="101">
        <f t="shared" ref="B21:K21" si="16">sum(B53,B85)</f>
        <v>0</v>
      </c>
      <c r="C21" s="101">
        <f t="shared" si="16"/>
        <v>0</v>
      </c>
      <c r="D21" s="101">
        <f t="shared" si="16"/>
        <v>0</v>
      </c>
      <c r="E21" s="101">
        <f t="shared" si="16"/>
        <v>0</v>
      </c>
      <c r="F21" s="101">
        <f t="shared" si="16"/>
        <v>0</v>
      </c>
      <c r="G21" s="101">
        <f t="shared" si="16"/>
        <v>0</v>
      </c>
      <c r="H21" s="101">
        <f t="shared" si="16"/>
        <v>0</v>
      </c>
      <c r="I21" s="101">
        <f t="shared" si="16"/>
        <v>0</v>
      </c>
      <c r="J21" s="101">
        <f t="shared" si="16"/>
        <v>0</v>
      </c>
      <c r="K21" s="101">
        <f t="shared" si="16"/>
        <v>0</v>
      </c>
      <c r="L21" s="101">
        <f t="shared" si="13"/>
        <v>0</v>
      </c>
      <c r="M21" s="116"/>
    </row>
    <row r="22">
      <c r="A22" s="135" t="s">
        <v>73</v>
      </c>
      <c r="B22" s="101">
        <f t="shared" ref="B22:K22" si="17">sum(B54,B86)</f>
        <v>0</v>
      </c>
      <c r="C22" s="101">
        <f t="shared" si="17"/>
        <v>0</v>
      </c>
      <c r="D22" s="101">
        <f t="shared" si="17"/>
        <v>0</v>
      </c>
      <c r="E22" s="101">
        <f t="shared" si="17"/>
        <v>0</v>
      </c>
      <c r="F22" s="101">
        <f t="shared" si="17"/>
        <v>0</v>
      </c>
      <c r="G22" s="101">
        <f t="shared" si="17"/>
        <v>0</v>
      </c>
      <c r="H22" s="101">
        <f t="shared" si="17"/>
        <v>0</v>
      </c>
      <c r="I22" s="101">
        <f t="shared" si="17"/>
        <v>0</v>
      </c>
      <c r="J22" s="101">
        <f t="shared" si="17"/>
        <v>0</v>
      </c>
      <c r="K22" s="101">
        <f t="shared" si="17"/>
        <v>0</v>
      </c>
      <c r="L22" s="101">
        <f t="shared" si="13"/>
        <v>0</v>
      </c>
      <c r="M22" s="116"/>
    </row>
    <row r="23">
      <c r="A23" s="136"/>
      <c r="B23" s="101">
        <f t="shared" ref="B23:K23" si="18">sum(B55,B87)</f>
        <v>0</v>
      </c>
      <c r="C23" s="101">
        <f t="shared" si="18"/>
        <v>0</v>
      </c>
      <c r="D23" s="101">
        <f t="shared" si="18"/>
        <v>0</v>
      </c>
      <c r="E23" s="101">
        <f t="shared" si="18"/>
        <v>0</v>
      </c>
      <c r="F23" s="101">
        <f t="shared" si="18"/>
        <v>0</v>
      </c>
      <c r="G23" s="101">
        <f t="shared" si="18"/>
        <v>0</v>
      </c>
      <c r="H23" s="101">
        <f t="shared" si="18"/>
        <v>0</v>
      </c>
      <c r="I23" s="101">
        <f t="shared" si="18"/>
        <v>0</v>
      </c>
      <c r="J23" s="101">
        <f t="shared" si="18"/>
        <v>0</v>
      </c>
      <c r="K23" s="101">
        <f t="shared" si="18"/>
        <v>0</v>
      </c>
      <c r="L23" s="101">
        <f t="shared" si="13"/>
        <v>0</v>
      </c>
      <c r="M23" s="116"/>
    </row>
    <row r="24">
      <c r="A24" s="128" t="s">
        <v>74</v>
      </c>
      <c r="B24" s="55">
        <f t="shared" ref="B24:K24" si="19">sum(B25:B27)</f>
        <v>0</v>
      </c>
      <c r="C24" s="55">
        <f t="shared" si="19"/>
        <v>0</v>
      </c>
      <c r="D24" s="55">
        <f t="shared" si="19"/>
        <v>0</v>
      </c>
      <c r="E24" s="55">
        <f t="shared" si="19"/>
        <v>0</v>
      </c>
      <c r="F24" s="55">
        <f t="shared" si="19"/>
        <v>0</v>
      </c>
      <c r="G24" s="55">
        <f t="shared" si="19"/>
        <v>0</v>
      </c>
      <c r="H24" s="55">
        <f t="shared" si="19"/>
        <v>0</v>
      </c>
      <c r="I24" s="55">
        <f t="shared" si="19"/>
        <v>0</v>
      </c>
      <c r="J24" s="55">
        <f t="shared" si="19"/>
        <v>0</v>
      </c>
      <c r="K24" s="55">
        <f t="shared" si="19"/>
        <v>0</v>
      </c>
      <c r="L24" s="55">
        <f t="shared" si="13"/>
        <v>0</v>
      </c>
      <c r="M24" s="129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>
      <c r="A25" s="135" t="s">
        <v>75</v>
      </c>
      <c r="B25" s="101">
        <f t="shared" ref="B25:K25" si="20">sum(B57,B89)</f>
        <v>0</v>
      </c>
      <c r="C25" s="101">
        <f t="shared" si="20"/>
        <v>0</v>
      </c>
      <c r="D25" s="101">
        <f t="shared" si="20"/>
        <v>0</v>
      </c>
      <c r="E25" s="101">
        <f t="shared" si="20"/>
        <v>0</v>
      </c>
      <c r="F25" s="101">
        <f t="shared" si="20"/>
        <v>0</v>
      </c>
      <c r="G25" s="101">
        <f t="shared" si="20"/>
        <v>0</v>
      </c>
      <c r="H25" s="101">
        <f t="shared" si="20"/>
        <v>0</v>
      </c>
      <c r="I25" s="101">
        <f t="shared" si="20"/>
        <v>0</v>
      </c>
      <c r="J25" s="101">
        <f t="shared" si="20"/>
        <v>0</v>
      </c>
      <c r="K25" s="101">
        <f t="shared" si="20"/>
        <v>0</v>
      </c>
      <c r="L25" s="101">
        <f t="shared" si="13"/>
        <v>0</v>
      </c>
      <c r="M25" s="116"/>
    </row>
    <row r="26">
      <c r="A26" s="135" t="s">
        <v>76</v>
      </c>
      <c r="B26" s="101">
        <f t="shared" ref="B26:K26" si="21">sum(B58,B90)</f>
        <v>0</v>
      </c>
      <c r="C26" s="101">
        <f t="shared" si="21"/>
        <v>0</v>
      </c>
      <c r="D26" s="101">
        <f t="shared" si="21"/>
        <v>0</v>
      </c>
      <c r="E26" s="101">
        <f t="shared" si="21"/>
        <v>0</v>
      </c>
      <c r="F26" s="101">
        <f t="shared" si="21"/>
        <v>0</v>
      </c>
      <c r="G26" s="101">
        <f t="shared" si="21"/>
        <v>0</v>
      </c>
      <c r="H26" s="101">
        <f t="shared" si="21"/>
        <v>0</v>
      </c>
      <c r="I26" s="101">
        <f t="shared" si="21"/>
        <v>0</v>
      </c>
      <c r="J26" s="101">
        <f t="shared" si="21"/>
        <v>0</v>
      </c>
      <c r="K26" s="101">
        <f t="shared" si="21"/>
        <v>0</v>
      </c>
      <c r="L26" s="101">
        <f t="shared" si="13"/>
        <v>0</v>
      </c>
      <c r="M26" s="116"/>
    </row>
    <row r="27">
      <c r="A27" s="136"/>
      <c r="B27" s="101">
        <f t="shared" ref="B27:K27" si="22">sum(B59,B91)</f>
        <v>0</v>
      </c>
      <c r="C27" s="101">
        <f t="shared" si="22"/>
        <v>0</v>
      </c>
      <c r="D27" s="101">
        <f t="shared" si="22"/>
        <v>0</v>
      </c>
      <c r="E27" s="101">
        <f t="shared" si="22"/>
        <v>0</v>
      </c>
      <c r="F27" s="101">
        <f t="shared" si="22"/>
        <v>0</v>
      </c>
      <c r="G27" s="101">
        <f t="shared" si="22"/>
        <v>0</v>
      </c>
      <c r="H27" s="101">
        <f t="shared" si="22"/>
        <v>0</v>
      </c>
      <c r="I27" s="101">
        <f t="shared" si="22"/>
        <v>0</v>
      </c>
      <c r="J27" s="101">
        <f t="shared" si="22"/>
        <v>0</v>
      </c>
      <c r="K27" s="101">
        <f t="shared" si="22"/>
        <v>0</v>
      </c>
      <c r="L27" s="101">
        <f t="shared" si="13"/>
        <v>0</v>
      </c>
      <c r="M27" s="116"/>
    </row>
    <row r="28">
      <c r="A28" s="128" t="s">
        <v>77</v>
      </c>
      <c r="B28" s="55">
        <f t="shared" ref="B28:K28" si="23">sum(B29:B31)</f>
        <v>0</v>
      </c>
      <c r="C28" s="55">
        <f t="shared" si="23"/>
        <v>0</v>
      </c>
      <c r="D28" s="55">
        <f t="shared" si="23"/>
        <v>0</v>
      </c>
      <c r="E28" s="55">
        <f t="shared" si="23"/>
        <v>0</v>
      </c>
      <c r="F28" s="55">
        <f t="shared" si="23"/>
        <v>0</v>
      </c>
      <c r="G28" s="55">
        <f t="shared" si="23"/>
        <v>0</v>
      </c>
      <c r="H28" s="55">
        <f t="shared" si="23"/>
        <v>0</v>
      </c>
      <c r="I28" s="55">
        <f t="shared" si="23"/>
        <v>0</v>
      </c>
      <c r="J28" s="55">
        <f t="shared" si="23"/>
        <v>0</v>
      </c>
      <c r="K28" s="55">
        <f t="shared" si="23"/>
        <v>0</v>
      </c>
      <c r="L28" s="55">
        <f t="shared" si="13"/>
        <v>0</v>
      </c>
      <c r="M28" s="129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>
      <c r="A29" s="135" t="s">
        <v>78</v>
      </c>
      <c r="B29" s="101">
        <f t="shared" ref="B29:K29" si="24">sum(B61,B93)</f>
        <v>0</v>
      </c>
      <c r="C29" s="101">
        <f t="shared" si="24"/>
        <v>0</v>
      </c>
      <c r="D29" s="101">
        <f t="shared" si="24"/>
        <v>0</v>
      </c>
      <c r="E29" s="101">
        <f t="shared" si="24"/>
        <v>0</v>
      </c>
      <c r="F29" s="101">
        <f t="shared" si="24"/>
        <v>0</v>
      </c>
      <c r="G29" s="101">
        <f t="shared" si="24"/>
        <v>0</v>
      </c>
      <c r="H29" s="101">
        <f t="shared" si="24"/>
        <v>0</v>
      </c>
      <c r="I29" s="101">
        <f t="shared" si="24"/>
        <v>0</v>
      </c>
      <c r="J29" s="101">
        <f t="shared" si="24"/>
        <v>0</v>
      </c>
      <c r="K29" s="101">
        <f t="shared" si="24"/>
        <v>0</v>
      </c>
      <c r="L29" s="101">
        <f t="shared" si="13"/>
        <v>0</v>
      </c>
      <c r="M29" s="116"/>
    </row>
    <row r="30">
      <c r="A30" s="135" t="s">
        <v>79</v>
      </c>
      <c r="B30" s="101">
        <f t="shared" ref="B30:K30" si="25">sum(B62,B94)</f>
        <v>0</v>
      </c>
      <c r="C30" s="101">
        <f t="shared" si="25"/>
        <v>0</v>
      </c>
      <c r="D30" s="101">
        <f t="shared" si="25"/>
        <v>0</v>
      </c>
      <c r="E30" s="101">
        <f t="shared" si="25"/>
        <v>0</v>
      </c>
      <c r="F30" s="101">
        <f t="shared" si="25"/>
        <v>0</v>
      </c>
      <c r="G30" s="101">
        <f t="shared" si="25"/>
        <v>0</v>
      </c>
      <c r="H30" s="101">
        <f t="shared" si="25"/>
        <v>0</v>
      </c>
      <c r="I30" s="101">
        <f t="shared" si="25"/>
        <v>0</v>
      </c>
      <c r="J30" s="101">
        <f t="shared" si="25"/>
        <v>0</v>
      </c>
      <c r="K30" s="101">
        <f t="shared" si="25"/>
        <v>0</v>
      </c>
      <c r="L30" s="101">
        <f t="shared" si="13"/>
        <v>0</v>
      </c>
      <c r="M30" s="116"/>
    </row>
    <row r="31">
      <c r="A31" s="136"/>
      <c r="B31" s="101">
        <f t="shared" ref="B31:K31" si="26">sum(B63,B95)</f>
        <v>0</v>
      </c>
      <c r="C31" s="101">
        <f t="shared" si="26"/>
        <v>0</v>
      </c>
      <c r="D31" s="101">
        <f t="shared" si="26"/>
        <v>0</v>
      </c>
      <c r="E31" s="101">
        <f t="shared" si="26"/>
        <v>0</v>
      </c>
      <c r="F31" s="101">
        <f t="shared" si="26"/>
        <v>0</v>
      </c>
      <c r="G31" s="101">
        <f t="shared" si="26"/>
        <v>0</v>
      </c>
      <c r="H31" s="101">
        <f t="shared" si="26"/>
        <v>0</v>
      </c>
      <c r="I31" s="101">
        <f t="shared" si="26"/>
        <v>0</v>
      </c>
      <c r="J31" s="101">
        <f t="shared" si="26"/>
        <v>0</v>
      </c>
      <c r="K31" s="101">
        <f t="shared" si="26"/>
        <v>0</v>
      </c>
      <c r="L31" s="101">
        <f t="shared" si="13"/>
        <v>0</v>
      </c>
      <c r="M31" s="116"/>
    </row>
    <row r="32">
      <c r="A32" s="134" t="s">
        <v>91</v>
      </c>
      <c r="B32" s="55">
        <f t="shared" ref="B32:K32" si="27">sum(B33:B35)</f>
        <v>0</v>
      </c>
      <c r="C32" s="55">
        <f t="shared" si="27"/>
        <v>0</v>
      </c>
      <c r="D32" s="55">
        <f t="shared" si="27"/>
        <v>0</v>
      </c>
      <c r="E32" s="55">
        <f t="shared" si="27"/>
        <v>0</v>
      </c>
      <c r="F32" s="55">
        <f t="shared" si="27"/>
        <v>0</v>
      </c>
      <c r="G32" s="55">
        <f t="shared" si="27"/>
        <v>0</v>
      </c>
      <c r="H32" s="55">
        <f t="shared" si="27"/>
        <v>0</v>
      </c>
      <c r="I32" s="55">
        <f t="shared" si="27"/>
        <v>0</v>
      </c>
      <c r="J32" s="55">
        <f t="shared" si="27"/>
        <v>0</v>
      </c>
      <c r="K32" s="55">
        <f t="shared" si="27"/>
        <v>0</v>
      </c>
      <c r="L32" s="55">
        <f t="shared" si="13"/>
        <v>0</v>
      </c>
      <c r="M32" s="129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>
      <c r="A33" s="135" t="s">
        <v>81</v>
      </c>
      <c r="B33" s="101">
        <f t="shared" ref="B33:K33" si="28">sum(B65,B97)</f>
        <v>0</v>
      </c>
      <c r="C33" s="101">
        <f t="shared" si="28"/>
        <v>0</v>
      </c>
      <c r="D33" s="101">
        <f t="shared" si="28"/>
        <v>0</v>
      </c>
      <c r="E33" s="101">
        <f t="shared" si="28"/>
        <v>0</v>
      </c>
      <c r="F33" s="101">
        <f t="shared" si="28"/>
        <v>0</v>
      </c>
      <c r="G33" s="101">
        <f t="shared" si="28"/>
        <v>0</v>
      </c>
      <c r="H33" s="101">
        <f t="shared" si="28"/>
        <v>0</v>
      </c>
      <c r="I33" s="101">
        <f t="shared" si="28"/>
        <v>0</v>
      </c>
      <c r="J33" s="101">
        <f t="shared" si="28"/>
        <v>0</v>
      </c>
      <c r="K33" s="101">
        <f t="shared" si="28"/>
        <v>0</v>
      </c>
      <c r="L33" s="101">
        <f t="shared" si="13"/>
        <v>0</v>
      </c>
      <c r="M33" s="116"/>
    </row>
    <row r="34">
      <c r="A34" s="135" t="s">
        <v>82</v>
      </c>
      <c r="B34" s="101">
        <f t="shared" ref="B34:K34" si="29">sum(B66,B98)</f>
        <v>0</v>
      </c>
      <c r="C34" s="101">
        <f t="shared" si="29"/>
        <v>0</v>
      </c>
      <c r="D34" s="101">
        <f t="shared" si="29"/>
        <v>0</v>
      </c>
      <c r="E34" s="101">
        <f t="shared" si="29"/>
        <v>0</v>
      </c>
      <c r="F34" s="101">
        <f t="shared" si="29"/>
        <v>0</v>
      </c>
      <c r="G34" s="101">
        <f t="shared" si="29"/>
        <v>0</v>
      </c>
      <c r="H34" s="101">
        <f t="shared" si="29"/>
        <v>0</v>
      </c>
      <c r="I34" s="101">
        <f t="shared" si="29"/>
        <v>0</v>
      </c>
      <c r="J34" s="101">
        <f t="shared" si="29"/>
        <v>0</v>
      </c>
      <c r="K34" s="101">
        <f t="shared" si="29"/>
        <v>0</v>
      </c>
      <c r="L34" s="101">
        <f t="shared" si="13"/>
        <v>0</v>
      </c>
      <c r="M34" s="116"/>
    </row>
    <row r="35">
      <c r="A35" s="136"/>
      <c r="B35" s="101">
        <f t="shared" ref="B35:K35" si="30">sum(B67,B99)</f>
        <v>0</v>
      </c>
      <c r="C35" s="101">
        <f t="shared" si="30"/>
        <v>0</v>
      </c>
      <c r="D35" s="101">
        <f t="shared" si="30"/>
        <v>0</v>
      </c>
      <c r="E35" s="101">
        <f t="shared" si="30"/>
        <v>0</v>
      </c>
      <c r="F35" s="101">
        <f t="shared" si="30"/>
        <v>0</v>
      </c>
      <c r="G35" s="101">
        <f t="shared" si="30"/>
        <v>0</v>
      </c>
      <c r="H35" s="101">
        <f t="shared" si="30"/>
        <v>0</v>
      </c>
      <c r="I35" s="101">
        <f t="shared" si="30"/>
        <v>0</v>
      </c>
      <c r="J35" s="101">
        <f t="shared" si="30"/>
        <v>0</v>
      </c>
      <c r="K35" s="101">
        <f t="shared" si="30"/>
        <v>0</v>
      </c>
      <c r="L35" s="101">
        <f t="shared" si="13"/>
        <v>0</v>
      </c>
      <c r="M35" s="116"/>
    </row>
    <row r="36">
      <c r="A36" s="137" t="s">
        <v>84</v>
      </c>
      <c r="B36" s="55">
        <f t="shared" ref="B36:H36" si="31">SUM(B8, B24, B28, B32)</f>
        <v>0</v>
      </c>
      <c r="C36" s="55">
        <f t="shared" si="31"/>
        <v>0</v>
      </c>
      <c r="D36" s="55">
        <f t="shared" si="31"/>
        <v>0</v>
      </c>
      <c r="E36" s="55">
        <f t="shared" si="31"/>
        <v>0</v>
      </c>
      <c r="F36" s="55">
        <f t="shared" si="31"/>
        <v>0</v>
      </c>
      <c r="G36" s="55">
        <f t="shared" si="31"/>
        <v>0</v>
      </c>
      <c r="H36" s="55">
        <f t="shared" si="31"/>
        <v>0</v>
      </c>
      <c r="I36" s="55">
        <f>(SUM(I8, I24, I28, I32))</f>
        <v>0</v>
      </c>
      <c r="J36" s="55">
        <f t="shared" ref="J36:K36" si="32">SUM(J8, J24, J28, J32)</f>
        <v>0</v>
      </c>
      <c r="K36" s="55">
        <f t="shared" si="32"/>
        <v>0</v>
      </c>
      <c r="L36" s="55">
        <f t="shared" si="13"/>
        <v>0</v>
      </c>
      <c r="M36" s="129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>
      <c r="A37" s="138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39"/>
      <c r="M37" s="116"/>
    </row>
    <row r="38">
      <c r="A38" s="138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39"/>
      <c r="M38" s="116"/>
    </row>
    <row r="39">
      <c r="A39" s="103" t="s">
        <v>85</v>
      </c>
      <c r="B39" s="104">
        <f t="shared" ref="B39:L39" si="33">B68</f>
        <v>0</v>
      </c>
      <c r="C39" s="104">
        <f t="shared" si="33"/>
        <v>0</v>
      </c>
      <c r="D39" s="104">
        <f t="shared" si="33"/>
        <v>0</v>
      </c>
      <c r="E39" s="104">
        <f t="shared" si="33"/>
        <v>0</v>
      </c>
      <c r="F39" s="104">
        <f t="shared" si="33"/>
        <v>0</v>
      </c>
      <c r="G39" s="104">
        <f t="shared" si="33"/>
        <v>0</v>
      </c>
      <c r="H39" s="104">
        <f t="shared" si="33"/>
        <v>0</v>
      </c>
      <c r="I39" s="104">
        <f t="shared" si="33"/>
        <v>0</v>
      </c>
      <c r="J39" s="104">
        <f t="shared" si="33"/>
        <v>0</v>
      </c>
      <c r="K39" s="104">
        <f t="shared" si="33"/>
        <v>0</v>
      </c>
      <c r="L39" s="104">
        <f t="shared" si="33"/>
        <v>0</v>
      </c>
      <c r="M39" s="116"/>
    </row>
    <row r="40">
      <c r="A40" s="105" t="s">
        <v>59</v>
      </c>
      <c r="B40" s="55">
        <f t="shared" ref="B40:K40" si="34">sum(B42,B45,B49,B52)</f>
        <v>0</v>
      </c>
      <c r="C40" s="55">
        <f t="shared" si="34"/>
        <v>0</v>
      </c>
      <c r="D40" s="55">
        <f t="shared" si="34"/>
        <v>0</v>
      </c>
      <c r="E40" s="55">
        <f t="shared" si="34"/>
        <v>0</v>
      </c>
      <c r="F40" s="55">
        <f t="shared" si="34"/>
        <v>0</v>
      </c>
      <c r="G40" s="55">
        <f t="shared" si="34"/>
        <v>0</v>
      </c>
      <c r="H40" s="55">
        <f t="shared" si="34"/>
        <v>0</v>
      </c>
      <c r="I40" s="55">
        <f t="shared" si="34"/>
        <v>0</v>
      </c>
      <c r="J40" s="55">
        <f t="shared" si="34"/>
        <v>0</v>
      </c>
      <c r="K40" s="55">
        <f t="shared" si="34"/>
        <v>0</v>
      </c>
      <c r="L40" s="55">
        <f>SUM(B40:K40)</f>
        <v>0</v>
      </c>
      <c r="M40" s="116"/>
    </row>
    <row r="41">
      <c r="A41" s="69" t="s">
        <v>60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  <c r="M41" s="116"/>
    </row>
    <row r="42">
      <c r="A42" s="106" t="s">
        <v>61</v>
      </c>
      <c r="B42" s="104">
        <f t="shared" ref="B42:K42" si="35">sum(B43:B44)</f>
        <v>0</v>
      </c>
      <c r="C42" s="104">
        <f t="shared" si="35"/>
        <v>0</v>
      </c>
      <c r="D42" s="104">
        <f t="shared" si="35"/>
        <v>0</v>
      </c>
      <c r="E42" s="104">
        <f t="shared" si="35"/>
        <v>0</v>
      </c>
      <c r="F42" s="104">
        <f t="shared" si="35"/>
        <v>0</v>
      </c>
      <c r="G42" s="104">
        <f t="shared" si="35"/>
        <v>0</v>
      </c>
      <c r="H42" s="104">
        <f t="shared" si="35"/>
        <v>0</v>
      </c>
      <c r="I42" s="104">
        <f t="shared" si="35"/>
        <v>0</v>
      </c>
      <c r="J42" s="104">
        <f t="shared" si="35"/>
        <v>0</v>
      </c>
      <c r="K42" s="104">
        <f t="shared" si="35"/>
        <v>0</v>
      </c>
      <c r="L42" s="104">
        <f t="shared" ref="L42:L47" si="36">SUM(B42:K42)</f>
        <v>0</v>
      </c>
      <c r="M42" s="116"/>
    </row>
    <row r="43">
      <c r="A43" s="79" t="s">
        <v>62</v>
      </c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104">
        <f t="shared" si="36"/>
        <v>0</v>
      </c>
      <c r="M43" s="116"/>
    </row>
    <row r="44">
      <c r="A44" s="79" t="s">
        <v>63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104">
        <f t="shared" si="36"/>
        <v>0</v>
      </c>
      <c r="M44" s="116"/>
    </row>
    <row r="45">
      <c r="A45" s="106" t="s">
        <v>64</v>
      </c>
      <c r="B45" s="104">
        <f t="shared" ref="B45:K45" si="37">sum(B46:B47)</f>
        <v>0</v>
      </c>
      <c r="C45" s="104">
        <f t="shared" si="37"/>
        <v>0</v>
      </c>
      <c r="D45" s="104">
        <f t="shared" si="37"/>
        <v>0</v>
      </c>
      <c r="E45" s="104">
        <f t="shared" si="37"/>
        <v>0</v>
      </c>
      <c r="F45" s="104">
        <f t="shared" si="37"/>
        <v>0</v>
      </c>
      <c r="G45" s="104">
        <f t="shared" si="37"/>
        <v>0</v>
      </c>
      <c r="H45" s="104">
        <f t="shared" si="37"/>
        <v>0</v>
      </c>
      <c r="I45" s="104">
        <f t="shared" si="37"/>
        <v>0</v>
      </c>
      <c r="J45" s="104">
        <f t="shared" si="37"/>
        <v>0</v>
      </c>
      <c r="K45" s="104">
        <f t="shared" si="37"/>
        <v>0</v>
      </c>
      <c r="L45" s="104">
        <f t="shared" si="36"/>
        <v>0</v>
      </c>
      <c r="M45" s="116"/>
    </row>
    <row r="46">
      <c r="A46" s="79" t="s">
        <v>65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104">
        <f t="shared" si="36"/>
        <v>0</v>
      </c>
      <c r="M46" s="116"/>
    </row>
    <row r="47">
      <c r="A47" s="79" t="s">
        <v>66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04">
        <f t="shared" si="36"/>
        <v>0</v>
      </c>
      <c r="M47" s="116"/>
    </row>
    <row r="48">
      <c r="A48" s="69" t="s">
        <v>67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116"/>
    </row>
    <row r="49">
      <c r="A49" s="106" t="s">
        <v>68</v>
      </c>
      <c r="B49" s="104">
        <f t="shared" ref="B49:K49" si="38">sum(B50:B51)</f>
        <v>0</v>
      </c>
      <c r="C49" s="104">
        <f t="shared" si="38"/>
        <v>0</v>
      </c>
      <c r="D49" s="104">
        <f t="shared" si="38"/>
        <v>0</v>
      </c>
      <c r="E49" s="104">
        <f t="shared" si="38"/>
        <v>0</v>
      </c>
      <c r="F49" s="104">
        <f t="shared" si="38"/>
        <v>0</v>
      </c>
      <c r="G49" s="104">
        <f t="shared" si="38"/>
        <v>0</v>
      </c>
      <c r="H49" s="104">
        <f t="shared" si="38"/>
        <v>0</v>
      </c>
      <c r="I49" s="104">
        <f t="shared" si="38"/>
        <v>0</v>
      </c>
      <c r="J49" s="104">
        <f t="shared" si="38"/>
        <v>0</v>
      </c>
      <c r="K49" s="104">
        <f t="shared" si="38"/>
        <v>0</v>
      </c>
      <c r="L49" s="104">
        <f t="shared" ref="L49:L54" si="39">SUM(B49:K49)</f>
        <v>0</v>
      </c>
      <c r="M49" s="116"/>
    </row>
    <row r="50">
      <c r="A50" s="79" t="s">
        <v>69</v>
      </c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104">
        <f t="shared" si="39"/>
        <v>0</v>
      </c>
      <c r="M50" s="116"/>
    </row>
    <row r="51">
      <c r="A51" s="79" t="s">
        <v>70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04">
        <f t="shared" si="39"/>
        <v>0</v>
      </c>
      <c r="M51" s="116"/>
    </row>
    <row r="52">
      <c r="A52" s="106" t="s">
        <v>71</v>
      </c>
      <c r="B52" s="104">
        <f t="shared" ref="B52:K52" si="40">sum(B53:B55)</f>
        <v>0</v>
      </c>
      <c r="C52" s="104">
        <f t="shared" si="40"/>
        <v>0</v>
      </c>
      <c r="D52" s="104">
        <f t="shared" si="40"/>
        <v>0</v>
      </c>
      <c r="E52" s="104">
        <f t="shared" si="40"/>
        <v>0</v>
      </c>
      <c r="F52" s="104">
        <f t="shared" si="40"/>
        <v>0</v>
      </c>
      <c r="G52" s="104">
        <f t="shared" si="40"/>
        <v>0</v>
      </c>
      <c r="H52" s="104">
        <f t="shared" si="40"/>
        <v>0</v>
      </c>
      <c r="I52" s="104">
        <f t="shared" si="40"/>
        <v>0</v>
      </c>
      <c r="J52" s="104">
        <f t="shared" si="40"/>
        <v>0</v>
      </c>
      <c r="K52" s="104">
        <f t="shared" si="40"/>
        <v>0</v>
      </c>
      <c r="L52" s="104">
        <f t="shared" si="39"/>
        <v>0</v>
      </c>
      <c r="M52" s="116"/>
    </row>
    <row r="53">
      <c r="A53" s="79" t="s">
        <v>72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04">
        <f t="shared" si="39"/>
        <v>0</v>
      </c>
      <c r="M53" s="116"/>
    </row>
    <row r="54">
      <c r="A54" s="79" t="s">
        <v>73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104">
        <f t="shared" si="39"/>
        <v>0</v>
      </c>
      <c r="M54" s="116"/>
    </row>
    <row r="55">
      <c r="A55" s="8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4"/>
      <c r="M55" s="116"/>
    </row>
    <row r="56">
      <c r="A56" s="81" t="s">
        <v>74</v>
      </c>
      <c r="B56" s="104">
        <f t="shared" ref="B56:K56" si="41">sum(B57:B59)</f>
        <v>0</v>
      </c>
      <c r="C56" s="104">
        <f t="shared" si="41"/>
        <v>0</v>
      </c>
      <c r="D56" s="104">
        <f t="shared" si="41"/>
        <v>0</v>
      </c>
      <c r="E56" s="104">
        <f t="shared" si="41"/>
        <v>0</v>
      </c>
      <c r="F56" s="104">
        <f t="shared" si="41"/>
        <v>0</v>
      </c>
      <c r="G56" s="104">
        <f t="shared" si="41"/>
        <v>0</v>
      </c>
      <c r="H56" s="104">
        <f t="shared" si="41"/>
        <v>0</v>
      </c>
      <c r="I56" s="104">
        <f t="shared" si="41"/>
        <v>0</v>
      </c>
      <c r="J56" s="104">
        <f t="shared" si="41"/>
        <v>0</v>
      </c>
      <c r="K56" s="104">
        <f t="shared" si="41"/>
        <v>0</v>
      </c>
      <c r="L56" s="55">
        <f t="shared" ref="L56:L58" si="42">SUM(B56:K56)</f>
        <v>0</v>
      </c>
      <c r="M56" s="116"/>
    </row>
    <row r="57">
      <c r="A57" s="79" t="s">
        <v>75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55">
        <f t="shared" si="42"/>
        <v>0</v>
      </c>
      <c r="M57" s="116"/>
    </row>
    <row r="58">
      <c r="A58" s="79" t="s">
        <v>76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55">
        <f t="shared" si="42"/>
        <v>0</v>
      </c>
      <c r="M58" s="116"/>
    </row>
    <row r="59">
      <c r="A59" s="80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55"/>
      <c r="M59" s="116"/>
    </row>
    <row r="60">
      <c r="A60" s="81" t="s">
        <v>77</v>
      </c>
      <c r="B60" s="104">
        <f t="shared" ref="B60:K60" si="43">sum(B61:B63)</f>
        <v>0</v>
      </c>
      <c r="C60" s="104">
        <f t="shared" si="43"/>
        <v>0</v>
      </c>
      <c r="D60" s="104">
        <f t="shared" si="43"/>
        <v>0</v>
      </c>
      <c r="E60" s="104">
        <f t="shared" si="43"/>
        <v>0</v>
      </c>
      <c r="F60" s="104">
        <f t="shared" si="43"/>
        <v>0</v>
      </c>
      <c r="G60" s="104">
        <f t="shared" si="43"/>
        <v>0</v>
      </c>
      <c r="H60" s="104">
        <f t="shared" si="43"/>
        <v>0</v>
      </c>
      <c r="I60" s="104">
        <f t="shared" si="43"/>
        <v>0</v>
      </c>
      <c r="J60" s="104">
        <f t="shared" si="43"/>
        <v>0</v>
      </c>
      <c r="K60" s="104">
        <f t="shared" si="43"/>
        <v>0</v>
      </c>
      <c r="L60" s="55">
        <f t="shared" ref="L60:L62" si="44">SUM(B60:K60)</f>
        <v>0</v>
      </c>
      <c r="M60" s="116"/>
    </row>
    <row r="61">
      <c r="A61" s="79" t="s">
        <v>78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55">
        <f t="shared" si="44"/>
        <v>0</v>
      </c>
      <c r="M61" s="116"/>
    </row>
    <row r="62">
      <c r="A62" s="79" t="s">
        <v>79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55">
        <f t="shared" si="44"/>
        <v>0</v>
      </c>
      <c r="M62" s="116"/>
    </row>
    <row r="63">
      <c r="A63" s="79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55"/>
      <c r="M63" s="116"/>
    </row>
    <row r="64">
      <c r="A64" s="81" t="s">
        <v>80</v>
      </c>
      <c r="B64" s="104">
        <f t="shared" ref="B64:K64" si="45">sum(B65:B67)</f>
        <v>0</v>
      </c>
      <c r="C64" s="104">
        <f t="shared" si="45"/>
        <v>0</v>
      </c>
      <c r="D64" s="104">
        <f t="shared" si="45"/>
        <v>0</v>
      </c>
      <c r="E64" s="104">
        <f t="shared" si="45"/>
        <v>0</v>
      </c>
      <c r="F64" s="104">
        <f t="shared" si="45"/>
        <v>0</v>
      </c>
      <c r="G64" s="104">
        <f t="shared" si="45"/>
        <v>0</v>
      </c>
      <c r="H64" s="104">
        <f t="shared" si="45"/>
        <v>0</v>
      </c>
      <c r="I64" s="104">
        <f t="shared" si="45"/>
        <v>0</v>
      </c>
      <c r="J64" s="104">
        <f t="shared" si="45"/>
        <v>0</v>
      </c>
      <c r="K64" s="104">
        <f t="shared" si="45"/>
        <v>0</v>
      </c>
      <c r="L64" s="55">
        <f t="shared" ref="L64:L66" si="46">SUM(B64:K64)</f>
        <v>0</v>
      </c>
      <c r="M64" s="116"/>
    </row>
    <row r="65">
      <c r="A65" s="79" t="s">
        <v>81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55">
        <f t="shared" si="46"/>
        <v>0</v>
      </c>
      <c r="M65" s="116"/>
    </row>
    <row r="66">
      <c r="A66" s="79" t="s">
        <v>82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55">
        <f t="shared" si="46"/>
        <v>0</v>
      </c>
      <c r="M66" s="116"/>
    </row>
    <row r="67">
      <c r="A67" s="80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55"/>
      <c r="M67" s="116"/>
    </row>
    <row r="68">
      <c r="A68" s="103" t="s">
        <v>85</v>
      </c>
      <c r="B68" s="55">
        <f t="shared" ref="B68:K68" si="47">SUM(B40, B56, B60, B64)</f>
        <v>0</v>
      </c>
      <c r="C68" s="55">
        <f t="shared" si="47"/>
        <v>0</v>
      </c>
      <c r="D68" s="55">
        <f t="shared" si="47"/>
        <v>0</v>
      </c>
      <c r="E68" s="55">
        <f t="shared" si="47"/>
        <v>0</v>
      </c>
      <c r="F68" s="55">
        <f t="shared" si="47"/>
        <v>0</v>
      </c>
      <c r="G68" s="55">
        <f t="shared" si="47"/>
        <v>0</v>
      </c>
      <c r="H68" s="55">
        <f t="shared" si="47"/>
        <v>0</v>
      </c>
      <c r="I68" s="55">
        <f t="shared" si="47"/>
        <v>0</v>
      </c>
      <c r="J68" s="55">
        <f t="shared" si="47"/>
        <v>0</v>
      </c>
      <c r="K68" s="55">
        <f t="shared" si="47"/>
        <v>0</v>
      </c>
      <c r="L68" s="55">
        <f>SUM(B68:K68)</f>
        <v>0</v>
      </c>
      <c r="M68" s="116"/>
    </row>
    <row r="69">
      <c r="A69" s="10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16"/>
    </row>
    <row r="70">
      <c r="A70" s="10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16"/>
    </row>
    <row r="71">
      <c r="A71" s="108" t="s">
        <v>86</v>
      </c>
      <c r="B71" s="104">
        <f t="shared" ref="B71:L71" si="48">B100</f>
        <v>0</v>
      </c>
      <c r="C71" s="104">
        <f t="shared" si="48"/>
        <v>0</v>
      </c>
      <c r="D71" s="104">
        <f t="shared" si="48"/>
        <v>0</v>
      </c>
      <c r="E71" s="104">
        <f t="shared" si="48"/>
        <v>0</v>
      </c>
      <c r="F71" s="104">
        <f t="shared" si="48"/>
        <v>0</v>
      </c>
      <c r="G71" s="104">
        <f t="shared" si="48"/>
        <v>0</v>
      </c>
      <c r="H71" s="104">
        <f t="shared" si="48"/>
        <v>0</v>
      </c>
      <c r="I71" s="104">
        <f t="shared" si="48"/>
        <v>0</v>
      </c>
      <c r="J71" s="104">
        <f t="shared" si="48"/>
        <v>0</v>
      </c>
      <c r="K71" s="104">
        <f t="shared" si="48"/>
        <v>0</v>
      </c>
      <c r="L71" s="104">
        <f t="shared" si="48"/>
        <v>0</v>
      </c>
      <c r="M71" s="116"/>
    </row>
    <row r="72">
      <c r="A72" s="109" t="s">
        <v>59</v>
      </c>
      <c r="B72" s="55">
        <f t="shared" ref="B72:K72" si="49">sum(B74,B77,B81,B84)</f>
        <v>0</v>
      </c>
      <c r="C72" s="55">
        <f t="shared" si="49"/>
        <v>0</v>
      </c>
      <c r="D72" s="55">
        <f t="shared" si="49"/>
        <v>0</v>
      </c>
      <c r="E72" s="55">
        <f t="shared" si="49"/>
        <v>0</v>
      </c>
      <c r="F72" s="55">
        <f t="shared" si="49"/>
        <v>0</v>
      </c>
      <c r="G72" s="55">
        <f t="shared" si="49"/>
        <v>0</v>
      </c>
      <c r="H72" s="55">
        <f t="shared" si="49"/>
        <v>0</v>
      </c>
      <c r="I72" s="55">
        <f t="shared" si="49"/>
        <v>0</v>
      </c>
      <c r="J72" s="55">
        <f t="shared" si="49"/>
        <v>0</v>
      </c>
      <c r="K72" s="55">
        <f t="shared" si="49"/>
        <v>0</v>
      </c>
      <c r="L72" s="55">
        <f>SUM(B72:K72)</f>
        <v>0</v>
      </c>
      <c r="M72" s="116"/>
    </row>
    <row r="73">
      <c r="A73" s="69" t="s">
        <v>60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1"/>
      <c r="M73" s="116"/>
    </row>
    <row r="74">
      <c r="A74" s="106" t="s">
        <v>61</v>
      </c>
      <c r="B74" s="104">
        <f t="shared" ref="B74:K74" si="50">sum(B75:B76)</f>
        <v>0</v>
      </c>
      <c r="C74" s="104">
        <f t="shared" si="50"/>
        <v>0</v>
      </c>
      <c r="D74" s="104">
        <f t="shared" si="50"/>
        <v>0</v>
      </c>
      <c r="E74" s="104">
        <f t="shared" si="50"/>
        <v>0</v>
      </c>
      <c r="F74" s="104">
        <f t="shared" si="50"/>
        <v>0</v>
      </c>
      <c r="G74" s="104">
        <f t="shared" si="50"/>
        <v>0</v>
      </c>
      <c r="H74" s="104">
        <f t="shared" si="50"/>
        <v>0</v>
      </c>
      <c r="I74" s="104">
        <f t="shared" si="50"/>
        <v>0</v>
      </c>
      <c r="J74" s="104">
        <f t="shared" si="50"/>
        <v>0</v>
      </c>
      <c r="K74" s="104">
        <f t="shared" si="50"/>
        <v>0</v>
      </c>
      <c r="L74" s="104">
        <f t="shared" ref="L74:L79" si="51">SUM(B74:K74)</f>
        <v>0</v>
      </c>
      <c r="M74" s="116"/>
    </row>
    <row r="75">
      <c r="A75" s="79" t="s">
        <v>62</v>
      </c>
      <c r="B75" s="74"/>
      <c r="C75" s="75"/>
      <c r="D75" s="75"/>
      <c r="E75" s="75"/>
      <c r="F75" s="75"/>
      <c r="G75" s="75"/>
      <c r="H75" s="75"/>
      <c r="I75" s="75"/>
      <c r="J75" s="75"/>
      <c r="K75" s="75"/>
      <c r="L75" s="104">
        <f t="shared" si="51"/>
        <v>0</v>
      </c>
      <c r="M75" s="116"/>
    </row>
    <row r="76">
      <c r="A76" s="79" t="s">
        <v>63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104">
        <f t="shared" si="51"/>
        <v>0</v>
      </c>
      <c r="M76" s="116"/>
    </row>
    <row r="77">
      <c r="A77" s="106" t="s">
        <v>64</v>
      </c>
      <c r="B77" s="104">
        <f t="shared" ref="B77:K77" si="52">sum(B78:B79)</f>
        <v>0</v>
      </c>
      <c r="C77" s="104">
        <f t="shared" si="52"/>
        <v>0</v>
      </c>
      <c r="D77" s="104">
        <f t="shared" si="52"/>
        <v>0</v>
      </c>
      <c r="E77" s="104">
        <f t="shared" si="52"/>
        <v>0</v>
      </c>
      <c r="F77" s="104">
        <f t="shared" si="52"/>
        <v>0</v>
      </c>
      <c r="G77" s="104">
        <f t="shared" si="52"/>
        <v>0</v>
      </c>
      <c r="H77" s="104">
        <f t="shared" si="52"/>
        <v>0</v>
      </c>
      <c r="I77" s="104">
        <f t="shared" si="52"/>
        <v>0</v>
      </c>
      <c r="J77" s="104">
        <f t="shared" si="52"/>
        <v>0</v>
      </c>
      <c r="K77" s="104">
        <f t="shared" si="52"/>
        <v>0</v>
      </c>
      <c r="L77" s="104">
        <f t="shared" si="51"/>
        <v>0</v>
      </c>
      <c r="M77" s="116"/>
    </row>
    <row r="78">
      <c r="A78" s="79" t="s">
        <v>65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104">
        <f t="shared" si="51"/>
        <v>0</v>
      </c>
      <c r="M78" s="116"/>
    </row>
    <row r="79">
      <c r="A79" s="79" t="s">
        <v>66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104">
        <f t="shared" si="51"/>
        <v>0</v>
      </c>
      <c r="M79" s="116"/>
    </row>
    <row r="80">
      <c r="A80" s="69" t="s">
        <v>67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1"/>
      <c r="M80" s="116"/>
    </row>
    <row r="81">
      <c r="A81" s="106" t="s">
        <v>87</v>
      </c>
      <c r="B81" s="104">
        <f t="shared" ref="B81:K81" si="53">sum(B82:B83)</f>
        <v>0</v>
      </c>
      <c r="C81" s="104">
        <f t="shared" si="53"/>
        <v>0</v>
      </c>
      <c r="D81" s="104">
        <f t="shared" si="53"/>
        <v>0</v>
      </c>
      <c r="E81" s="104">
        <f t="shared" si="53"/>
        <v>0</v>
      </c>
      <c r="F81" s="104">
        <f t="shared" si="53"/>
        <v>0</v>
      </c>
      <c r="G81" s="104">
        <f t="shared" si="53"/>
        <v>0</v>
      </c>
      <c r="H81" s="104">
        <f t="shared" si="53"/>
        <v>0</v>
      </c>
      <c r="I81" s="104">
        <f t="shared" si="53"/>
        <v>0</v>
      </c>
      <c r="J81" s="104">
        <f t="shared" si="53"/>
        <v>0</v>
      </c>
      <c r="K81" s="104">
        <f t="shared" si="53"/>
        <v>0</v>
      </c>
      <c r="L81" s="104">
        <f t="shared" ref="L81:L86" si="54">SUM(B81:K81)</f>
        <v>0</v>
      </c>
      <c r="M81" s="116"/>
    </row>
    <row r="82">
      <c r="A82" s="79" t="s">
        <v>69</v>
      </c>
      <c r="B82" s="74"/>
      <c r="C82" s="75"/>
      <c r="D82" s="75"/>
      <c r="E82" s="75"/>
      <c r="F82" s="75"/>
      <c r="G82" s="75"/>
      <c r="H82" s="75"/>
      <c r="I82" s="75"/>
      <c r="J82" s="75"/>
      <c r="K82" s="75"/>
      <c r="L82" s="104">
        <f t="shared" si="54"/>
        <v>0</v>
      </c>
      <c r="M82" s="116"/>
    </row>
    <row r="83">
      <c r="A83" s="79" t="s">
        <v>70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104">
        <f t="shared" si="54"/>
        <v>0</v>
      </c>
      <c r="M83" s="116"/>
    </row>
    <row r="84">
      <c r="A84" s="106" t="s">
        <v>88</v>
      </c>
      <c r="B84" s="104">
        <f t="shared" ref="B84:K84" si="55">sum(B85:B87)</f>
        <v>0</v>
      </c>
      <c r="C84" s="104">
        <f t="shared" si="55"/>
        <v>0</v>
      </c>
      <c r="D84" s="104">
        <f t="shared" si="55"/>
        <v>0</v>
      </c>
      <c r="E84" s="104">
        <f t="shared" si="55"/>
        <v>0</v>
      </c>
      <c r="F84" s="104">
        <f t="shared" si="55"/>
        <v>0</v>
      </c>
      <c r="G84" s="104">
        <f t="shared" si="55"/>
        <v>0</v>
      </c>
      <c r="H84" s="104">
        <f t="shared" si="55"/>
        <v>0</v>
      </c>
      <c r="I84" s="104">
        <f t="shared" si="55"/>
        <v>0</v>
      </c>
      <c r="J84" s="104">
        <f t="shared" si="55"/>
        <v>0</v>
      </c>
      <c r="K84" s="104">
        <f t="shared" si="55"/>
        <v>0</v>
      </c>
      <c r="L84" s="104">
        <f t="shared" si="54"/>
        <v>0</v>
      </c>
      <c r="M84" s="116"/>
    </row>
    <row r="85">
      <c r="A85" s="79" t="s">
        <v>72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104">
        <f t="shared" si="54"/>
        <v>0</v>
      </c>
      <c r="M85" s="116"/>
    </row>
    <row r="86">
      <c r="A86" s="79" t="s">
        <v>73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104">
        <f t="shared" si="54"/>
        <v>0</v>
      </c>
      <c r="M86" s="116"/>
    </row>
    <row r="87">
      <c r="A87" s="80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4"/>
      <c r="M87" s="116"/>
    </row>
    <row r="88">
      <c r="A88" s="110" t="s">
        <v>74</v>
      </c>
      <c r="B88" s="104">
        <f t="shared" ref="B88:K88" si="56">sum(B89:B91)</f>
        <v>0</v>
      </c>
      <c r="C88" s="104">
        <f t="shared" si="56"/>
        <v>0</v>
      </c>
      <c r="D88" s="104">
        <f t="shared" si="56"/>
        <v>0</v>
      </c>
      <c r="E88" s="104">
        <f t="shared" si="56"/>
        <v>0</v>
      </c>
      <c r="F88" s="104">
        <f t="shared" si="56"/>
        <v>0</v>
      </c>
      <c r="G88" s="104">
        <f t="shared" si="56"/>
        <v>0</v>
      </c>
      <c r="H88" s="104">
        <f t="shared" si="56"/>
        <v>0</v>
      </c>
      <c r="I88" s="104">
        <f t="shared" si="56"/>
        <v>0</v>
      </c>
      <c r="J88" s="104">
        <f t="shared" si="56"/>
        <v>0</v>
      </c>
      <c r="K88" s="104">
        <f t="shared" si="56"/>
        <v>0</v>
      </c>
      <c r="L88" s="55">
        <f t="shared" ref="L88:L90" si="57">SUM(B88:K88)</f>
        <v>0</v>
      </c>
      <c r="M88" s="116"/>
    </row>
    <row r="89">
      <c r="A89" s="79" t="s">
        <v>75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55">
        <f t="shared" si="57"/>
        <v>0</v>
      </c>
      <c r="M89" s="116"/>
    </row>
    <row r="90">
      <c r="A90" s="79" t="s">
        <v>76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55">
        <f t="shared" si="57"/>
        <v>0</v>
      </c>
      <c r="M90" s="116"/>
    </row>
    <row r="91">
      <c r="A91" s="111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55"/>
      <c r="M91" s="116"/>
    </row>
    <row r="92">
      <c r="A92" s="110" t="s">
        <v>92</v>
      </c>
      <c r="B92" s="104">
        <f t="shared" ref="B92:K92" si="58">sum(B93:B95)</f>
        <v>0</v>
      </c>
      <c r="C92" s="104">
        <f t="shared" si="58"/>
        <v>0</v>
      </c>
      <c r="D92" s="104">
        <f t="shared" si="58"/>
        <v>0</v>
      </c>
      <c r="E92" s="104">
        <f t="shared" si="58"/>
        <v>0</v>
      </c>
      <c r="F92" s="104">
        <f t="shared" si="58"/>
        <v>0</v>
      </c>
      <c r="G92" s="104">
        <f t="shared" si="58"/>
        <v>0</v>
      </c>
      <c r="H92" s="104">
        <f t="shared" si="58"/>
        <v>0</v>
      </c>
      <c r="I92" s="104">
        <f t="shared" si="58"/>
        <v>0</v>
      </c>
      <c r="J92" s="104">
        <f t="shared" si="58"/>
        <v>0</v>
      </c>
      <c r="K92" s="104">
        <f t="shared" si="58"/>
        <v>0</v>
      </c>
      <c r="L92" s="55">
        <f t="shared" ref="L92:L94" si="59">SUM(B92:K92)</f>
        <v>0</v>
      </c>
      <c r="M92" s="116"/>
    </row>
    <row r="93">
      <c r="A93" s="79" t="s">
        <v>78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55">
        <f t="shared" si="59"/>
        <v>0</v>
      </c>
      <c r="M93" s="116"/>
    </row>
    <row r="94">
      <c r="A94" s="79" t="s">
        <v>79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55">
        <f t="shared" si="59"/>
        <v>0</v>
      </c>
      <c r="M94" s="116"/>
    </row>
    <row r="95">
      <c r="A95" s="112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55"/>
      <c r="M95" s="116"/>
    </row>
    <row r="96">
      <c r="A96" s="110" t="s">
        <v>80</v>
      </c>
      <c r="B96" s="104">
        <f t="shared" ref="B96:K96" si="60">sum(B97:B99)</f>
        <v>0</v>
      </c>
      <c r="C96" s="104">
        <f t="shared" si="60"/>
        <v>0</v>
      </c>
      <c r="D96" s="104">
        <f t="shared" si="60"/>
        <v>0</v>
      </c>
      <c r="E96" s="104">
        <f t="shared" si="60"/>
        <v>0</v>
      </c>
      <c r="F96" s="104">
        <f t="shared" si="60"/>
        <v>0</v>
      </c>
      <c r="G96" s="104">
        <f t="shared" si="60"/>
        <v>0</v>
      </c>
      <c r="H96" s="104">
        <f t="shared" si="60"/>
        <v>0</v>
      </c>
      <c r="I96" s="104">
        <f t="shared" si="60"/>
        <v>0</v>
      </c>
      <c r="J96" s="104">
        <f t="shared" si="60"/>
        <v>0</v>
      </c>
      <c r="K96" s="104">
        <f t="shared" si="60"/>
        <v>0</v>
      </c>
      <c r="L96" s="55">
        <f t="shared" ref="L96:L98" si="61">SUM(B96:K96)</f>
        <v>0</v>
      </c>
      <c r="M96" s="116"/>
    </row>
    <row r="97">
      <c r="A97" s="79" t="s">
        <v>81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55">
        <f t="shared" si="61"/>
        <v>0</v>
      </c>
      <c r="M97" s="116"/>
    </row>
    <row r="98">
      <c r="A98" s="79" t="s">
        <v>82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55">
        <f t="shared" si="61"/>
        <v>0</v>
      </c>
      <c r="M98" s="116"/>
    </row>
    <row r="99">
      <c r="A99" s="111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55"/>
      <c r="M99" s="116"/>
    </row>
    <row r="100">
      <c r="A100" s="108" t="s">
        <v>86</v>
      </c>
      <c r="B100" s="55">
        <f t="shared" ref="B100:K100" si="62">SUM(B72, B88, B92, B96)</f>
        <v>0</v>
      </c>
      <c r="C100" s="55">
        <f t="shared" si="62"/>
        <v>0</v>
      </c>
      <c r="D100" s="55">
        <f t="shared" si="62"/>
        <v>0</v>
      </c>
      <c r="E100" s="55">
        <f t="shared" si="62"/>
        <v>0</v>
      </c>
      <c r="F100" s="55">
        <f t="shared" si="62"/>
        <v>0</v>
      </c>
      <c r="G100" s="55">
        <f t="shared" si="62"/>
        <v>0</v>
      </c>
      <c r="H100" s="55">
        <f t="shared" si="62"/>
        <v>0</v>
      </c>
      <c r="I100" s="55">
        <f t="shared" si="62"/>
        <v>0</v>
      </c>
      <c r="J100" s="55">
        <f t="shared" si="62"/>
        <v>0</v>
      </c>
      <c r="K100" s="55">
        <f t="shared" si="62"/>
        <v>0</v>
      </c>
      <c r="L100" s="55">
        <f>SUM(B100:K100)</f>
        <v>0</v>
      </c>
      <c r="M100" s="116"/>
    </row>
    <row r="101">
      <c r="A101" s="138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</row>
    <row r="102">
      <c r="A102" s="138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</row>
    <row r="103">
      <c r="A103" s="119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</row>
    <row r="104">
      <c r="A104" s="119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</row>
    <row r="105">
      <c r="A105" s="119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</row>
    <row r="106">
      <c r="A106" s="119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</row>
    <row r="107">
      <c r="A107" s="119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</row>
    <row r="108">
      <c r="A108" s="119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</row>
    <row r="109">
      <c r="A109" s="119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>
      <c r="A110" s="120"/>
    </row>
    <row r="111">
      <c r="A111" s="120"/>
    </row>
    <row r="112">
      <c r="A112" s="120"/>
    </row>
    <row r="113">
      <c r="A113" s="120"/>
    </row>
    <row r="114">
      <c r="A114" s="120"/>
    </row>
    <row r="115">
      <c r="A115" s="120"/>
    </row>
    <row r="116">
      <c r="A116" s="120"/>
    </row>
    <row r="117">
      <c r="A117" s="120"/>
    </row>
    <row r="118">
      <c r="A118" s="120"/>
    </row>
    <row r="119">
      <c r="A119" s="120"/>
    </row>
    <row r="120">
      <c r="A120" s="120"/>
    </row>
    <row r="121">
      <c r="A121" s="120"/>
    </row>
    <row r="122">
      <c r="A122" s="120"/>
    </row>
    <row r="123">
      <c r="A123" s="120"/>
    </row>
    <row r="124">
      <c r="A124" s="120"/>
    </row>
    <row r="125">
      <c r="A125" s="120"/>
    </row>
    <row r="126">
      <c r="A126" s="120"/>
    </row>
    <row r="127">
      <c r="A127" s="120"/>
    </row>
    <row r="128">
      <c r="A128" s="120"/>
    </row>
    <row r="129">
      <c r="A129" s="120"/>
    </row>
    <row r="130">
      <c r="A130" s="120"/>
    </row>
    <row r="131">
      <c r="A131" s="120"/>
    </row>
    <row r="132">
      <c r="A132" s="120"/>
    </row>
    <row r="133">
      <c r="A133" s="120"/>
    </row>
    <row r="134">
      <c r="A134" s="120"/>
    </row>
    <row r="135">
      <c r="A135" s="120"/>
    </row>
    <row r="136">
      <c r="A136" s="120"/>
    </row>
    <row r="137">
      <c r="A137" s="120"/>
    </row>
    <row r="138">
      <c r="A138" s="120"/>
    </row>
    <row r="139">
      <c r="A139" s="120"/>
    </row>
    <row r="140">
      <c r="A140" s="120"/>
    </row>
    <row r="141">
      <c r="A141" s="120"/>
    </row>
    <row r="142">
      <c r="A142" s="120"/>
    </row>
    <row r="143">
      <c r="A143" s="120"/>
    </row>
    <row r="144">
      <c r="A144" s="120"/>
    </row>
    <row r="145">
      <c r="A145" s="120"/>
    </row>
    <row r="146">
      <c r="A146" s="120"/>
    </row>
    <row r="147">
      <c r="A147" s="120"/>
    </row>
    <row r="148">
      <c r="A148" s="120"/>
    </row>
    <row r="149">
      <c r="A149" s="120"/>
    </row>
    <row r="150">
      <c r="A150" s="120"/>
    </row>
    <row r="151">
      <c r="A151" s="120"/>
    </row>
    <row r="152">
      <c r="A152" s="120"/>
    </row>
    <row r="153">
      <c r="A153" s="120"/>
    </row>
    <row r="154">
      <c r="A154" s="120"/>
    </row>
    <row r="155">
      <c r="A155" s="120"/>
    </row>
    <row r="156">
      <c r="A156" s="120"/>
    </row>
    <row r="157">
      <c r="A157" s="120"/>
    </row>
    <row r="158">
      <c r="A158" s="120"/>
    </row>
    <row r="159">
      <c r="A159" s="120"/>
    </row>
    <row r="160">
      <c r="A160" s="120"/>
    </row>
    <row r="161">
      <c r="A161" s="120"/>
    </row>
    <row r="162">
      <c r="A162" s="120"/>
    </row>
    <row r="163">
      <c r="A163" s="120"/>
    </row>
    <row r="164">
      <c r="A164" s="120"/>
    </row>
    <row r="165">
      <c r="A165" s="120"/>
    </row>
    <row r="166">
      <c r="A166" s="120"/>
    </row>
    <row r="167">
      <c r="A167" s="120"/>
    </row>
    <row r="168">
      <c r="A168" s="120"/>
    </row>
    <row r="169">
      <c r="A169" s="120"/>
    </row>
    <row r="170">
      <c r="A170" s="120"/>
    </row>
    <row r="171">
      <c r="A171" s="120"/>
    </row>
    <row r="172">
      <c r="A172" s="120"/>
    </row>
    <row r="173">
      <c r="A173" s="120"/>
    </row>
    <row r="174">
      <c r="A174" s="120"/>
    </row>
    <row r="175">
      <c r="A175" s="120"/>
    </row>
    <row r="176">
      <c r="A176" s="120"/>
    </row>
    <row r="177">
      <c r="A177" s="120"/>
    </row>
    <row r="178">
      <c r="A178" s="120"/>
    </row>
    <row r="179">
      <c r="A179" s="120"/>
    </row>
    <row r="180">
      <c r="A180" s="120"/>
    </row>
    <row r="181">
      <c r="A181" s="120"/>
    </row>
    <row r="182">
      <c r="A182" s="120"/>
    </row>
    <row r="183">
      <c r="A183" s="120"/>
    </row>
    <row r="184">
      <c r="A184" s="120"/>
    </row>
    <row r="185">
      <c r="A185" s="120"/>
    </row>
    <row r="186">
      <c r="A186" s="120"/>
    </row>
    <row r="187">
      <c r="A187" s="120"/>
    </row>
    <row r="188">
      <c r="A188" s="120"/>
    </row>
    <row r="189">
      <c r="A189" s="120"/>
    </row>
    <row r="190">
      <c r="A190" s="120"/>
    </row>
    <row r="191">
      <c r="A191" s="120"/>
    </row>
    <row r="192">
      <c r="A192" s="120"/>
    </row>
    <row r="193">
      <c r="A193" s="120"/>
    </row>
    <row r="194">
      <c r="A194" s="120"/>
    </row>
    <row r="195">
      <c r="A195" s="120"/>
    </row>
    <row r="196">
      <c r="A196" s="120"/>
    </row>
    <row r="197">
      <c r="A197" s="120"/>
    </row>
    <row r="198">
      <c r="A198" s="120"/>
    </row>
    <row r="199">
      <c r="A199" s="120"/>
    </row>
    <row r="200">
      <c r="A200" s="120"/>
    </row>
    <row r="201">
      <c r="A201" s="120"/>
    </row>
    <row r="202">
      <c r="A202" s="120"/>
    </row>
    <row r="203">
      <c r="A203" s="120"/>
    </row>
    <row r="204">
      <c r="A204" s="120"/>
    </row>
    <row r="205">
      <c r="A205" s="120"/>
    </row>
    <row r="206">
      <c r="A206" s="120"/>
    </row>
    <row r="207">
      <c r="A207" s="120"/>
    </row>
    <row r="208">
      <c r="A208" s="120"/>
    </row>
    <row r="209">
      <c r="A209" s="120"/>
    </row>
    <row r="210">
      <c r="A210" s="120"/>
    </row>
    <row r="211">
      <c r="A211" s="120"/>
    </row>
    <row r="212">
      <c r="A212" s="120"/>
    </row>
    <row r="213">
      <c r="A213" s="120"/>
    </row>
    <row r="214">
      <c r="A214" s="120"/>
    </row>
    <row r="215">
      <c r="A215" s="120"/>
    </row>
    <row r="216">
      <c r="A216" s="120"/>
    </row>
    <row r="217">
      <c r="A217" s="120"/>
    </row>
    <row r="218">
      <c r="A218" s="120"/>
    </row>
    <row r="219">
      <c r="A219" s="120"/>
    </row>
    <row r="220">
      <c r="A220" s="120"/>
    </row>
    <row r="221">
      <c r="A221" s="120"/>
    </row>
    <row r="222">
      <c r="A222" s="120"/>
    </row>
    <row r="223">
      <c r="A223" s="120"/>
    </row>
    <row r="224">
      <c r="A224" s="120"/>
    </row>
    <row r="225">
      <c r="A225" s="120"/>
    </row>
    <row r="226">
      <c r="A226" s="120"/>
    </row>
    <row r="227">
      <c r="A227" s="120"/>
    </row>
    <row r="228">
      <c r="A228" s="120"/>
    </row>
    <row r="229">
      <c r="A229" s="120"/>
    </row>
    <row r="230">
      <c r="A230" s="120"/>
    </row>
    <row r="231">
      <c r="A231" s="120"/>
    </row>
    <row r="232">
      <c r="A232" s="120"/>
    </row>
    <row r="233">
      <c r="A233" s="120"/>
    </row>
    <row r="234">
      <c r="A234" s="120"/>
    </row>
    <row r="235">
      <c r="A235" s="120"/>
    </row>
    <row r="236">
      <c r="A236" s="120"/>
    </row>
    <row r="237">
      <c r="A237" s="120"/>
    </row>
    <row r="238">
      <c r="A238" s="120"/>
    </row>
    <row r="239">
      <c r="A239" s="120"/>
    </row>
    <row r="240">
      <c r="A240" s="120"/>
    </row>
    <row r="241">
      <c r="A241" s="120"/>
    </row>
    <row r="242">
      <c r="A242" s="120"/>
    </row>
    <row r="243">
      <c r="A243" s="120"/>
    </row>
    <row r="244">
      <c r="A244" s="120"/>
    </row>
    <row r="245">
      <c r="A245" s="120"/>
    </row>
    <row r="246">
      <c r="A246" s="120"/>
    </row>
    <row r="247">
      <c r="A247" s="120"/>
    </row>
    <row r="248">
      <c r="A248" s="120"/>
    </row>
    <row r="249">
      <c r="A249" s="120"/>
    </row>
    <row r="250">
      <c r="A250" s="120"/>
    </row>
    <row r="251">
      <c r="A251" s="120"/>
    </row>
    <row r="252">
      <c r="A252" s="120"/>
    </row>
    <row r="253">
      <c r="A253" s="120"/>
    </row>
    <row r="254">
      <c r="A254" s="120"/>
    </row>
    <row r="255">
      <c r="A255" s="120"/>
    </row>
    <row r="256">
      <c r="A256" s="120"/>
    </row>
    <row r="257">
      <c r="A257" s="120"/>
    </row>
    <row r="258">
      <c r="A258" s="120"/>
    </row>
    <row r="259">
      <c r="A259" s="120"/>
    </row>
    <row r="260">
      <c r="A260" s="120"/>
    </row>
    <row r="261">
      <c r="A261" s="120"/>
    </row>
    <row r="262">
      <c r="A262" s="120"/>
    </row>
    <row r="263">
      <c r="A263" s="120"/>
    </row>
    <row r="264">
      <c r="A264" s="120"/>
    </row>
    <row r="265">
      <c r="A265" s="120"/>
    </row>
    <row r="266">
      <c r="A266" s="120"/>
    </row>
    <row r="267">
      <c r="A267" s="120"/>
    </row>
    <row r="268">
      <c r="A268" s="120"/>
    </row>
    <row r="269">
      <c r="A269" s="120"/>
    </row>
    <row r="270">
      <c r="A270" s="120"/>
    </row>
    <row r="271">
      <c r="A271" s="120"/>
    </row>
    <row r="272">
      <c r="A272" s="120"/>
    </row>
    <row r="273">
      <c r="A273" s="120"/>
    </row>
    <row r="274">
      <c r="A274" s="120"/>
    </row>
    <row r="275">
      <c r="A275" s="120"/>
    </row>
    <row r="276">
      <c r="A276" s="120"/>
    </row>
    <row r="277">
      <c r="A277" s="120"/>
    </row>
    <row r="278">
      <c r="A278" s="120"/>
    </row>
    <row r="279">
      <c r="A279" s="120"/>
    </row>
    <row r="280">
      <c r="A280" s="120"/>
    </row>
    <row r="281">
      <c r="A281" s="120"/>
    </row>
    <row r="282">
      <c r="A282" s="120"/>
    </row>
    <row r="283">
      <c r="A283" s="120"/>
    </row>
    <row r="284">
      <c r="A284" s="120"/>
    </row>
    <row r="285">
      <c r="A285" s="120"/>
    </row>
    <row r="286">
      <c r="A286" s="120"/>
    </row>
    <row r="287">
      <c r="A287" s="120"/>
    </row>
    <row r="288">
      <c r="A288" s="120"/>
    </row>
    <row r="289">
      <c r="A289" s="120"/>
    </row>
    <row r="290">
      <c r="A290" s="120"/>
    </row>
    <row r="291">
      <c r="A291" s="120"/>
    </row>
    <row r="292">
      <c r="A292" s="120"/>
    </row>
    <row r="293">
      <c r="A293" s="120"/>
    </row>
    <row r="294">
      <c r="A294" s="120"/>
    </row>
    <row r="295">
      <c r="A295" s="120"/>
    </row>
    <row r="296">
      <c r="A296" s="120"/>
    </row>
    <row r="297">
      <c r="A297" s="120"/>
    </row>
    <row r="298">
      <c r="A298" s="120"/>
    </row>
    <row r="299">
      <c r="A299" s="120"/>
    </row>
    <row r="300">
      <c r="A300" s="120"/>
    </row>
    <row r="301">
      <c r="A301" s="120"/>
    </row>
    <row r="302">
      <c r="A302" s="120"/>
    </row>
    <row r="303">
      <c r="A303" s="120"/>
    </row>
    <row r="304">
      <c r="A304" s="120"/>
    </row>
    <row r="305">
      <c r="A305" s="120"/>
    </row>
    <row r="306">
      <c r="A306" s="120"/>
    </row>
    <row r="307">
      <c r="A307" s="120"/>
    </row>
    <row r="308">
      <c r="A308" s="120"/>
    </row>
    <row r="309">
      <c r="A309" s="120"/>
    </row>
    <row r="310">
      <c r="A310" s="120"/>
    </row>
    <row r="311">
      <c r="A311" s="120"/>
    </row>
    <row r="312">
      <c r="A312" s="120"/>
    </row>
    <row r="313">
      <c r="A313" s="120"/>
    </row>
    <row r="314">
      <c r="A314" s="120"/>
    </row>
    <row r="315">
      <c r="A315" s="120"/>
    </row>
    <row r="316">
      <c r="A316" s="120"/>
    </row>
    <row r="317">
      <c r="A317" s="120"/>
    </row>
    <row r="318">
      <c r="A318" s="120"/>
    </row>
    <row r="319">
      <c r="A319" s="120"/>
    </row>
    <row r="320">
      <c r="A320" s="120"/>
    </row>
    <row r="321">
      <c r="A321" s="120"/>
    </row>
    <row r="322">
      <c r="A322" s="120"/>
    </row>
    <row r="323">
      <c r="A323" s="120"/>
    </row>
    <row r="324">
      <c r="A324" s="120"/>
    </row>
    <row r="325">
      <c r="A325" s="120"/>
    </row>
    <row r="326">
      <c r="A326" s="120"/>
    </row>
    <row r="327">
      <c r="A327" s="120"/>
    </row>
    <row r="328">
      <c r="A328" s="120"/>
    </row>
    <row r="329">
      <c r="A329" s="120"/>
    </row>
    <row r="330">
      <c r="A330" s="120"/>
    </row>
    <row r="331">
      <c r="A331" s="120"/>
    </row>
    <row r="332">
      <c r="A332" s="120"/>
    </row>
    <row r="333">
      <c r="A333" s="120"/>
    </row>
    <row r="334">
      <c r="A334" s="120"/>
    </row>
    <row r="335">
      <c r="A335" s="120"/>
    </row>
    <row r="336">
      <c r="A336" s="120"/>
    </row>
    <row r="337">
      <c r="A337" s="120"/>
    </row>
    <row r="338">
      <c r="A338" s="120"/>
    </row>
    <row r="339">
      <c r="A339" s="120"/>
    </row>
    <row r="340">
      <c r="A340" s="120"/>
    </row>
    <row r="341">
      <c r="A341" s="120"/>
    </row>
    <row r="342">
      <c r="A342" s="120"/>
    </row>
    <row r="343">
      <c r="A343" s="120"/>
    </row>
    <row r="344">
      <c r="A344" s="120"/>
    </row>
    <row r="345">
      <c r="A345" s="120"/>
    </row>
    <row r="346">
      <c r="A346" s="120"/>
    </row>
    <row r="347">
      <c r="A347" s="120"/>
    </row>
    <row r="348">
      <c r="A348" s="120"/>
    </row>
    <row r="349">
      <c r="A349" s="120"/>
    </row>
    <row r="350">
      <c r="A350" s="120"/>
    </row>
    <row r="351">
      <c r="A351" s="120"/>
    </row>
    <row r="352">
      <c r="A352" s="120"/>
    </row>
    <row r="353">
      <c r="A353" s="120"/>
    </row>
    <row r="354">
      <c r="A354" s="120"/>
    </row>
    <row r="355">
      <c r="A355" s="120"/>
    </row>
    <row r="356">
      <c r="A356" s="120"/>
    </row>
    <row r="357">
      <c r="A357" s="120"/>
    </row>
    <row r="358">
      <c r="A358" s="120"/>
    </row>
    <row r="359">
      <c r="A359" s="120"/>
    </row>
    <row r="360">
      <c r="A360" s="120"/>
    </row>
    <row r="361">
      <c r="A361" s="120"/>
    </row>
    <row r="362">
      <c r="A362" s="120"/>
    </row>
    <row r="363">
      <c r="A363" s="120"/>
    </row>
    <row r="364">
      <c r="A364" s="120"/>
    </row>
    <row r="365">
      <c r="A365" s="120"/>
    </row>
    <row r="366">
      <c r="A366" s="120"/>
    </row>
    <row r="367">
      <c r="A367" s="120"/>
    </row>
    <row r="368">
      <c r="A368" s="120"/>
    </row>
    <row r="369">
      <c r="A369" s="120"/>
    </row>
    <row r="370">
      <c r="A370" s="120"/>
    </row>
    <row r="371">
      <c r="A371" s="120"/>
    </row>
    <row r="372">
      <c r="A372" s="120"/>
    </row>
    <row r="373">
      <c r="A373" s="120"/>
    </row>
    <row r="374">
      <c r="A374" s="120"/>
    </row>
    <row r="375">
      <c r="A375" s="120"/>
    </row>
    <row r="376">
      <c r="A376" s="120"/>
    </row>
    <row r="377">
      <c r="A377" s="120"/>
    </row>
    <row r="378">
      <c r="A378" s="120"/>
    </row>
    <row r="379">
      <c r="A379" s="120"/>
    </row>
    <row r="380">
      <c r="A380" s="120"/>
    </row>
    <row r="381">
      <c r="A381" s="120"/>
    </row>
    <row r="382">
      <c r="A382" s="120"/>
    </row>
    <row r="383">
      <c r="A383" s="120"/>
    </row>
    <row r="384">
      <c r="A384" s="120"/>
    </row>
    <row r="385">
      <c r="A385" s="120"/>
    </row>
    <row r="386">
      <c r="A386" s="120"/>
    </row>
    <row r="387">
      <c r="A387" s="120"/>
    </row>
    <row r="388">
      <c r="A388" s="120"/>
    </row>
    <row r="389">
      <c r="A389" s="120"/>
    </row>
    <row r="390">
      <c r="A390" s="120"/>
    </row>
    <row r="391">
      <c r="A391" s="120"/>
    </row>
    <row r="392">
      <c r="A392" s="120"/>
    </row>
    <row r="393">
      <c r="A393" s="120"/>
    </row>
    <row r="394">
      <c r="A394" s="120"/>
    </row>
    <row r="395">
      <c r="A395" s="120"/>
    </row>
    <row r="396">
      <c r="A396" s="120"/>
    </row>
    <row r="397">
      <c r="A397" s="120"/>
    </row>
    <row r="398">
      <c r="A398" s="120"/>
    </row>
    <row r="399">
      <c r="A399" s="120"/>
    </row>
    <row r="400">
      <c r="A400" s="120"/>
    </row>
    <row r="401">
      <c r="A401" s="120"/>
    </row>
    <row r="402">
      <c r="A402" s="120"/>
    </row>
    <row r="403">
      <c r="A403" s="120"/>
    </row>
    <row r="404">
      <c r="A404" s="120"/>
    </row>
    <row r="405">
      <c r="A405" s="120"/>
    </row>
    <row r="406">
      <c r="A406" s="120"/>
    </row>
    <row r="407">
      <c r="A407" s="120"/>
    </row>
    <row r="408">
      <c r="A408" s="120"/>
    </row>
    <row r="409">
      <c r="A409" s="120"/>
    </row>
    <row r="410">
      <c r="A410" s="120"/>
    </row>
    <row r="411">
      <c r="A411" s="120"/>
    </row>
    <row r="412">
      <c r="A412" s="120"/>
    </row>
    <row r="413">
      <c r="A413" s="120"/>
    </row>
    <row r="414">
      <c r="A414" s="120"/>
    </row>
    <row r="415">
      <c r="A415" s="120"/>
    </row>
    <row r="416">
      <c r="A416" s="120"/>
    </row>
    <row r="417">
      <c r="A417" s="120"/>
    </row>
    <row r="418">
      <c r="A418" s="120"/>
    </row>
    <row r="419">
      <c r="A419" s="120"/>
    </row>
    <row r="420">
      <c r="A420" s="120"/>
    </row>
    <row r="421">
      <c r="A421" s="120"/>
    </row>
    <row r="422">
      <c r="A422" s="120"/>
    </row>
    <row r="423">
      <c r="A423" s="120"/>
    </row>
    <row r="424">
      <c r="A424" s="120"/>
    </row>
    <row r="425">
      <c r="A425" s="120"/>
    </row>
    <row r="426">
      <c r="A426" s="120"/>
    </row>
    <row r="427">
      <c r="A427" s="120"/>
    </row>
    <row r="428">
      <c r="A428" s="120"/>
    </row>
    <row r="429">
      <c r="A429" s="120"/>
    </row>
    <row r="430">
      <c r="A430" s="120"/>
    </row>
    <row r="431">
      <c r="A431" s="120"/>
    </row>
    <row r="432">
      <c r="A432" s="120"/>
    </row>
    <row r="433">
      <c r="A433" s="120"/>
    </row>
    <row r="434">
      <c r="A434" s="120"/>
    </row>
    <row r="435">
      <c r="A435" s="120"/>
    </row>
    <row r="436">
      <c r="A436" s="120"/>
    </row>
    <row r="437">
      <c r="A437" s="120"/>
    </row>
    <row r="438">
      <c r="A438" s="120"/>
    </row>
    <row r="439">
      <c r="A439" s="120"/>
    </row>
    <row r="440">
      <c r="A440" s="120"/>
    </row>
    <row r="441">
      <c r="A441" s="120"/>
    </row>
    <row r="442">
      <c r="A442" s="120"/>
    </row>
    <row r="443">
      <c r="A443" s="120"/>
    </row>
    <row r="444">
      <c r="A444" s="120"/>
    </row>
    <row r="445">
      <c r="A445" s="120"/>
    </row>
    <row r="446">
      <c r="A446" s="120"/>
    </row>
    <row r="447">
      <c r="A447" s="120"/>
    </row>
    <row r="448">
      <c r="A448" s="120"/>
    </row>
    <row r="449">
      <c r="A449" s="120"/>
    </row>
    <row r="450">
      <c r="A450" s="120"/>
    </row>
    <row r="451">
      <c r="A451" s="120"/>
    </row>
    <row r="452">
      <c r="A452" s="120"/>
    </row>
    <row r="453">
      <c r="A453" s="120"/>
    </row>
    <row r="454">
      <c r="A454" s="120"/>
    </row>
    <row r="455">
      <c r="A455" s="120"/>
    </row>
    <row r="456">
      <c r="A456" s="120"/>
    </row>
    <row r="457">
      <c r="A457" s="120"/>
    </row>
    <row r="458">
      <c r="A458" s="120"/>
    </row>
    <row r="459">
      <c r="A459" s="120"/>
    </row>
    <row r="460">
      <c r="A460" s="120"/>
    </row>
    <row r="461">
      <c r="A461" s="120"/>
    </row>
    <row r="462">
      <c r="A462" s="120"/>
    </row>
    <row r="463">
      <c r="A463" s="120"/>
    </row>
    <row r="464">
      <c r="A464" s="120"/>
    </row>
    <row r="465">
      <c r="A465" s="120"/>
    </row>
    <row r="466">
      <c r="A466" s="120"/>
    </row>
    <row r="467">
      <c r="A467" s="120"/>
    </row>
    <row r="468">
      <c r="A468" s="120"/>
    </row>
    <row r="469">
      <c r="A469" s="120"/>
    </row>
    <row r="470">
      <c r="A470" s="120"/>
    </row>
    <row r="471">
      <c r="A471" s="120"/>
    </row>
    <row r="472">
      <c r="A472" s="120"/>
    </row>
    <row r="473">
      <c r="A473" s="120"/>
    </row>
    <row r="474">
      <c r="A474" s="120"/>
    </row>
    <row r="475">
      <c r="A475" s="120"/>
    </row>
    <row r="476">
      <c r="A476" s="120"/>
    </row>
    <row r="477">
      <c r="A477" s="120"/>
    </row>
    <row r="478">
      <c r="A478" s="120"/>
    </row>
    <row r="479">
      <c r="A479" s="120"/>
    </row>
    <row r="480">
      <c r="A480" s="120"/>
    </row>
    <row r="481">
      <c r="A481" s="120"/>
    </row>
    <row r="482">
      <c r="A482" s="120"/>
    </row>
    <row r="483">
      <c r="A483" s="120"/>
    </row>
    <row r="484">
      <c r="A484" s="120"/>
    </row>
    <row r="485">
      <c r="A485" s="120"/>
    </row>
    <row r="486">
      <c r="A486" s="120"/>
    </row>
    <row r="487">
      <c r="A487" s="120"/>
    </row>
    <row r="488">
      <c r="A488" s="120"/>
    </row>
    <row r="489">
      <c r="A489" s="120"/>
    </row>
    <row r="490">
      <c r="A490" s="120"/>
    </row>
    <row r="491">
      <c r="A491" s="120"/>
    </row>
    <row r="492">
      <c r="A492" s="120"/>
    </row>
    <row r="493">
      <c r="A493" s="120"/>
    </row>
    <row r="494">
      <c r="A494" s="120"/>
    </row>
    <row r="495">
      <c r="A495" s="120"/>
    </row>
    <row r="496">
      <c r="A496" s="120"/>
    </row>
    <row r="497">
      <c r="A497" s="120"/>
    </row>
    <row r="498">
      <c r="A498" s="120"/>
    </row>
    <row r="499">
      <c r="A499" s="120"/>
    </row>
    <row r="500">
      <c r="A500" s="120"/>
    </row>
    <row r="501">
      <c r="A501" s="120"/>
    </row>
    <row r="502">
      <c r="A502" s="120"/>
    </row>
    <row r="503">
      <c r="A503" s="120"/>
    </row>
    <row r="504">
      <c r="A504" s="120"/>
    </row>
    <row r="505">
      <c r="A505" s="120"/>
    </row>
    <row r="506">
      <c r="A506" s="120"/>
    </row>
    <row r="507">
      <c r="A507" s="120"/>
    </row>
    <row r="508">
      <c r="A508" s="120"/>
    </row>
    <row r="509">
      <c r="A509" s="120"/>
    </row>
    <row r="510">
      <c r="A510" s="120"/>
    </row>
    <row r="511">
      <c r="A511" s="120"/>
    </row>
    <row r="512">
      <c r="A512" s="120"/>
    </row>
    <row r="513">
      <c r="A513" s="120"/>
    </row>
    <row r="514">
      <c r="A514" s="120"/>
    </row>
    <row r="515">
      <c r="A515" s="120"/>
    </row>
    <row r="516">
      <c r="A516" s="120"/>
    </row>
    <row r="517">
      <c r="A517" s="120"/>
    </row>
    <row r="518">
      <c r="A518" s="120"/>
    </row>
    <row r="519">
      <c r="A519" s="120"/>
    </row>
    <row r="520">
      <c r="A520" s="120"/>
    </row>
    <row r="521">
      <c r="A521" s="120"/>
    </row>
    <row r="522">
      <c r="A522" s="120"/>
    </row>
    <row r="523">
      <c r="A523" s="120"/>
    </row>
    <row r="524">
      <c r="A524" s="120"/>
    </row>
    <row r="525">
      <c r="A525" s="120"/>
    </row>
    <row r="526">
      <c r="A526" s="120"/>
    </row>
    <row r="527">
      <c r="A527" s="120"/>
    </row>
    <row r="528">
      <c r="A528" s="120"/>
    </row>
    <row r="529">
      <c r="A529" s="120"/>
    </row>
    <row r="530">
      <c r="A530" s="120"/>
    </row>
    <row r="531">
      <c r="A531" s="120"/>
    </row>
    <row r="532">
      <c r="A532" s="120"/>
    </row>
    <row r="533">
      <c r="A533" s="120"/>
    </row>
    <row r="534">
      <c r="A534" s="120"/>
    </row>
    <row r="535">
      <c r="A535" s="120"/>
    </row>
    <row r="536">
      <c r="A536" s="120"/>
    </row>
    <row r="537">
      <c r="A537" s="120"/>
    </row>
    <row r="538">
      <c r="A538" s="120"/>
    </row>
    <row r="539">
      <c r="A539" s="120"/>
    </row>
    <row r="540">
      <c r="A540" s="120"/>
    </row>
    <row r="541">
      <c r="A541" s="120"/>
    </row>
    <row r="542">
      <c r="A542" s="120"/>
    </row>
    <row r="543">
      <c r="A543" s="120"/>
    </row>
    <row r="544">
      <c r="A544" s="120"/>
    </row>
    <row r="545">
      <c r="A545" s="120"/>
    </row>
    <row r="546">
      <c r="A546" s="120"/>
    </row>
    <row r="547">
      <c r="A547" s="120"/>
    </row>
    <row r="548">
      <c r="A548" s="120"/>
    </row>
    <row r="549">
      <c r="A549" s="120"/>
    </row>
    <row r="550">
      <c r="A550" s="120"/>
    </row>
    <row r="551">
      <c r="A551" s="120"/>
    </row>
    <row r="552">
      <c r="A552" s="120"/>
    </row>
    <row r="553">
      <c r="A553" s="120"/>
    </row>
    <row r="554">
      <c r="A554" s="120"/>
    </row>
    <row r="555">
      <c r="A555" s="120"/>
    </row>
    <row r="556">
      <c r="A556" s="120"/>
    </row>
    <row r="557">
      <c r="A557" s="120"/>
    </row>
    <row r="558">
      <c r="A558" s="120"/>
    </row>
    <row r="559">
      <c r="A559" s="120"/>
    </row>
    <row r="560">
      <c r="A560" s="120"/>
    </row>
    <row r="561">
      <c r="A561" s="120"/>
    </row>
    <row r="562">
      <c r="A562" s="120"/>
    </row>
    <row r="563">
      <c r="A563" s="120"/>
    </row>
    <row r="564">
      <c r="A564" s="120"/>
    </row>
    <row r="565">
      <c r="A565" s="120"/>
    </row>
    <row r="566">
      <c r="A566" s="120"/>
    </row>
    <row r="567">
      <c r="A567" s="120"/>
    </row>
    <row r="568">
      <c r="A568" s="120"/>
    </row>
    <row r="569">
      <c r="A569" s="120"/>
    </row>
    <row r="570">
      <c r="A570" s="120"/>
    </row>
    <row r="571">
      <c r="A571" s="120"/>
    </row>
    <row r="572">
      <c r="A572" s="120"/>
    </row>
    <row r="573">
      <c r="A573" s="120"/>
    </row>
    <row r="574">
      <c r="A574" s="120"/>
    </row>
    <row r="575">
      <c r="A575" s="120"/>
    </row>
    <row r="576">
      <c r="A576" s="120"/>
    </row>
    <row r="577">
      <c r="A577" s="120"/>
    </row>
    <row r="578">
      <c r="A578" s="120"/>
    </row>
    <row r="579">
      <c r="A579" s="120"/>
    </row>
    <row r="580">
      <c r="A580" s="120"/>
    </row>
    <row r="581">
      <c r="A581" s="120"/>
    </row>
    <row r="582">
      <c r="A582" s="120"/>
    </row>
    <row r="583">
      <c r="A583" s="120"/>
    </row>
    <row r="584">
      <c r="A584" s="120"/>
    </row>
    <row r="585">
      <c r="A585" s="120"/>
    </row>
    <row r="586">
      <c r="A586" s="120"/>
    </row>
    <row r="587">
      <c r="A587" s="120"/>
    </row>
    <row r="588">
      <c r="A588" s="120"/>
    </row>
    <row r="589">
      <c r="A589" s="120"/>
    </row>
    <row r="590">
      <c r="A590" s="120"/>
    </row>
    <row r="591">
      <c r="A591" s="120"/>
    </row>
    <row r="592">
      <c r="A592" s="120"/>
    </row>
    <row r="593">
      <c r="A593" s="120"/>
    </row>
    <row r="594">
      <c r="A594" s="120"/>
    </row>
    <row r="595">
      <c r="A595" s="120"/>
    </row>
    <row r="596">
      <c r="A596" s="120"/>
    </row>
    <row r="597">
      <c r="A597" s="120"/>
    </row>
    <row r="598">
      <c r="A598" s="120"/>
    </row>
    <row r="599">
      <c r="A599" s="120"/>
    </row>
    <row r="600">
      <c r="A600" s="120"/>
    </row>
    <row r="601">
      <c r="A601" s="120"/>
    </row>
    <row r="602">
      <c r="A602" s="120"/>
    </row>
    <row r="603">
      <c r="A603" s="120"/>
    </row>
    <row r="604">
      <c r="A604" s="120"/>
    </row>
    <row r="605">
      <c r="A605" s="120"/>
    </row>
    <row r="606">
      <c r="A606" s="120"/>
    </row>
    <row r="607">
      <c r="A607" s="120"/>
    </row>
    <row r="608">
      <c r="A608" s="120"/>
    </row>
    <row r="609">
      <c r="A609" s="120"/>
    </row>
    <row r="610">
      <c r="A610" s="120"/>
    </row>
    <row r="611">
      <c r="A611" s="120"/>
    </row>
    <row r="612">
      <c r="A612" s="120"/>
    </row>
    <row r="613">
      <c r="A613" s="120"/>
    </row>
    <row r="614">
      <c r="A614" s="120"/>
    </row>
    <row r="615">
      <c r="A615" s="120"/>
    </row>
    <row r="616">
      <c r="A616" s="120"/>
    </row>
    <row r="617">
      <c r="A617" s="120"/>
    </row>
    <row r="618">
      <c r="A618" s="120"/>
    </row>
    <row r="619">
      <c r="A619" s="120"/>
    </row>
    <row r="620">
      <c r="A620" s="120"/>
    </row>
    <row r="621">
      <c r="A621" s="120"/>
    </row>
    <row r="622">
      <c r="A622" s="120"/>
    </row>
    <row r="623">
      <c r="A623" s="120"/>
    </row>
    <row r="624">
      <c r="A624" s="120"/>
    </row>
    <row r="625">
      <c r="A625" s="120"/>
    </row>
    <row r="626">
      <c r="A626" s="120"/>
    </row>
    <row r="627">
      <c r="A627" s="120"/>
    </row>
    <row r="628">
      <c r="A628" s="120"/>
    </row>
    <row r="629">
      <c r="A629" s="120"/>
    </row>
    <row r="630">
      <c r="A630" s="120"/>
    </row>
    <row r="631">
      <c r="A631" s="120"/>
    </row>
    <row r="632">
      <c r="A632" s="120"/>
    </row>
    <row r="633">
      <c r="A633" s="120"/>
    </row>
    <row r="634">
      <c r="A634" s="120"/>
    </row>
    <row r="635">
      <c r="A635" s="120"/>
    </row>
    <row r="636">
      <c r="A636" s="120"/>
    </row>
    <row r="637">
      <c r="A637" s="120"/>
    </row>
    <row r="638">
      <c r="A638" s="120"/>
    </row>
    <row r="639">
      <c r="A639" s="120"/>
    </row>
    <row r="640">
      <c r="A640" s="120"/>
    </row>
    <row r="641">
      <c r="A641" s="120"/>
    </row>
    <row r="642">
      <c r="A642" s="120"/>
    </row>
    <row r="643">
      <c r="A643" s="120"/>
    </row>
    <row r="644">
      <c r="A644" s="120"/>
    </row>
    <row r="645">
      <c r="A645" s="120"/>
    </row>
    <row r="646">
      <c r="A646" s="120"/>
    </row>
    <row r="647">
      <c r="A647" s="120"/>
    </row>
    <row r="648">
      <c r="A648" s="120"/>
    </row>
    <row r="649">
      <c r="A649" s="120"/>
    </row>
    <row r="650">
      <c r="A650" s="120"/>
    </row>
    <row r="651">
      <c r="A651" s="120"/>
    </row>
    <row r="652">
      <c r="A652" s="120"/>
    </row>
    <row r="653">
      <c r="A653" s="120"/>
    </row>
    <row r="654">
      <c r="A654" s="120"/>
    </row>
    <row r="655">
      <c r="A655" s="120"/>
    </row>
    <row r="656">
      <c r="A656" s="120"/>
    </row>
    <row r="657">
      <c r="A657" s="120"/>
    </row>
    <row r="658">
      <c r="A658" s="120"/>
    </row>
    <row r="659">
      <c r="A659" s="120"/>
    </row>
    <row r="660">
      <c r="A660" s="120"/>
    </row>
    <row r="661">
      <c r="A661" s="120"/>
    </row>
    <row r="662">
      <c r="A662" s="120"/>
    </row>
    <row r="663">
      <c r="A663" s="120"/>
    </row>
    <row r="664">
      <c r="A664" s="120"/>
    </row>
    <row r="665">
      <c r="A665" s="120"/>
    </row>
    <row r="666">
      <c r="A666" s="120"/>
    </row>
    <row r="667">
      <c r="A667" s="120"/>
    </row>
    <row r="668">
      <c r="A668" s="120"/>
    </row>
    <row r="669">
      <c r="A669" s="120"/>
    </row>
    <row r="670">
      <c r="A670" s="120"/>
    </row>
    <row r="671">
      <c r="A671" s="120"/>
    </row>
    <row r="672">
      <c r="A672" s="120"/>
    </row>
    <row r="673">
      <c r="A673" s="120"/>
    </row>
    <row r="674">
      <c r="A674" s="120"/>
    </row>
    <row r="675">
      <c r="A675" s="120"/>
    </row>
    <row r="676">
      <c r="A676" s="120"/>
    </row>
    <row r="677">
      <c r="A677" s="120"/>
    </row>
    <row r="678">
      <c r="A678" s="120"/>
    </row>
    <row r="679">
      <c r="A679" s="120"/>
    </row>
    <row r="680">
      <c r="A680" s="120"/>
    </row>
    <row r="681">
      <c r="A681" s="120"/>
    </row>
    <row r="682">
      <c r="A682" s="120"/>
    </row>
    <row r="683">
      <c r="A683" s="120"/>
    </row>
    <row r="684">
      <c r="A684" s="120"/>
    </row>
    <row r="685">
      <c r="A685" s="120"/>
    </row>
    <row r="686">
      <c r="A686" s="120"/>
    </row>
    <row r="687">
      <c r="A687" s="120"/>
    </row>
    <row r="688">
      <c r="A688" s="120"/>
    </row>
    <row r="689">
      <c r="A689" s="120"/>
    </row>
    <row r="690">
      <c r="A690" s="120"/>
    </row>
    <row r="691">
      <c r="A691" s="120"/>
    </row>
    <row r="692">
      <c r="A692" s="120"/>
    </row>
    <row r="693">
      <c r="A693" s="120"/>
    </row>
    <row r="694">
      <c r="A694" s="120"/>
    </row>
    <row r="695">
      <c r="A695" s="120"/>
    </row>
    <row r="696">
      <c r="A696" s="120"/>
    </row>
    <row r="697">
      <c r="A697" s="120"/>
    </row>
    <row r="698">
      <c r="A698" s="120"/>
    </row>
    <row r="699">
      <c r="A699" s="120"/>
    </row>
    <row r="700">
      <c r="A700" s="120"/>
    </row>
    <row r="701">
      <c r="A701" s="120"/>
    </row>
    <row r="702">
      <c r="A702" s="120"/>
    </row>
    <row r="703">
      <c r="A703" s="120"/>
    </row>
    <row r="704">
      <c r="A704" s="120"/>
    </row>
    <row r="705">
      <c r="A705" s="120"/>
    </row>
    <row r="706">
      <c r="A706" s="120"/>
    </row>
    <row r="707">
      <c r="A707" s="120"/>
    </row>
    <row r="708">
      <c r="A708" s="120"/>
    </row>
    <row r="709">
      <c r="A709" s="120"/>
    </row>
    <row r="710">
      <c r="A710" s="120"/>
    </row>
    <row r="711">
      <c r="A711" s="120"/>
    </row>
    <row r="712">
      <c r="A712" s="120"/>
    </row>
    <row r="713">
      <c r="A713" s="120"/>
    </row>
    <row r="714">
      <c r="A714" s="120"/>
    </row>
    <row r="715">
      <c r="A715" s="120"/>
    </row>
    <row r="716">
      <c r="A716" s="120"/>
    </row>
    <row r="717">
      <c r="A717" s="120"/>
    </row>
    <row r="718">
      <c r="A718" s="120"/>
    </row>
    <row r="719">
      <c r="A719" s="120"/>
    </row>
    <row r="720">
      <c r="A720" s="120"/>
    </row>
    <row r="721">
      <c r="A721" s="120"/>
    </row>
    <row r="722">
      <c r="A722" s="120"/>
    </row>
    <row r="723">
      <c r="A723" s="120"/>
    </row>
    <row r="724">
      <c r="A724" s="120"/>
    </row>
    <row r="725">
      <c r="A725" s="120"/>
    </row>
    <row r="726">
      <c r="A726" s="120"/>
    </row>
    <row r="727">
      <c r="A727" s="120"/>
    </row>
    <row r="728">
      <c r="A728" s="120"/>
    </row>
    <row r="729">
      <c r="A729" s="120"/>
    </row>
    <row r="730">
      <c r="A730" s="120"/>
    </row>
    <row r="731">
      <c r="A731" s="120"/>
    </row>
    <row r="732">
      <c r="A732" s="120"/>
    </row>
    <row r="733">
      <c r="A733" s="120"/>
    </row>
    <row r="734">
      <c r="A734" s="120"/>
    </row>
    <row r="735">
      <c r="A735" s="120"/>
    </row>
    <row r="736">
      <c r="A736" s="120"/>
    </row>
    <row r="737">
      <c r="A737" s="120"/>
    </row>
    <row r="738">
      <c r="A738" s="120"/>
    </row>
    <row r="739">
      <c r="A739" s="120"/>
    </row>
    <row r="740">
      <c r="A740" s="120"/>
    </row>
    <row r="741">
      <c r="A741" s="120"/>
    </row>
    <row r="742">
      <c r="A742" s="120"/>
    </row>
    <row r="743">
      <c r="A743" s="120"/>
    </row>
    <row r="744">
      <c r="A744" s="120"/>
    </row>
    <row r="745">
      <c r="A745" s="120"/>
    </row>
    <row r="746">
      <c r="A746" s="120"/>
    </row>
    <row r="747">
      <c r="A747" s="120"/>
    </row>
    <row r="748">
      <c r="A748" s="120"/>
    </row>
    <row r="749">
      <c r="A749" s="120"/>
    </row>
    <row r="750">
      <c r="A750" s="120"/>
    </row>
    <row r="751">
      <c r="A751" s="120"/>
    </row>
    <row r="752">
      <c r="A752" s="120"/>
    </row>
    <row r="753">
      <c r="A753" s="120"/>
    </row>
    <row r="754">
      <c r="A754" s="120"/>
    </row>
    <row r="755">
      <c r="A755" s="120"/>
    </row>
    <row r="756">
      <c r="A756" s="120"/>
    </row>
    <row r="757">
      <c r="A757" s="120"/>
    </row>
    <row r="758">
      <c r="A758" s="120"/>
    </row>
    <row r="759">
      <c r="A759" s="120"/>
    </row>
    <row r="760">
      <c r="A760" s="120"/>
    </row>
    <row r="761">
      <c r="A761" s="120"/>
    </row>
    <row r="762">
      <c r="A762" s="120"/>
    </row>
    <row r="763">
      <c r="A763" s="120"/>
    </row>
    <row r="764">
      <c r="A764" s="120"/>
    </row>
    <row r="765">
      <c r="A765" s="120"/>
    </row>
    <row r="766">
      <c r="A766" s="120"/>
    </row>
    <row r="767">
      <c r="A767" s="120"/>
    </row>
    <row r="768">
      <c r="A768" s="120"/>
    </row>
    <row r="769">
      <c r="A769" s="120"/>
    </row>
    <row r="770">
      <c r="A770" s="120"/>
    </row>
    <row r="771">
      <c r="A771" s="120"/>
    </row>
    <row r="772">
      <c r="A772" s="120"/>
    </row>
    <row r="773">
      <c r="A773" s="120"/>
    </row>
    <row r="774">
      <c r="A774" s="120"/>
    </row>
    <row r="775">
      <c r="A775" s="120"/>
    </row>
    <row r="776">
      <c r="A776" s="120"/>
    </row>
    <row r="777">
      <c r="A777" s="120"/>
    </row>
    <row r="778">
      <c r="A778" s="120"/>
    </row>
    <row r="779">
      <c r="A779" s="120"/>
    </row>
    <row r="780">
      <c r="A780" s="120"/>
    </row>
    <row r="781">
      <c r="A781" s="120"/>
    </row>
    <row r="782">
      <c r="A782" s="120"/>
    </row>
    <row r="783">
      <c r="A783" s="120"/>
    </row>
    <row r="784">
      <c r="A784" s="120"/>
    </row>
    <row r="785">
      <c r="A785" s="120"/>
    </row>
    <row r="786">
      <c r="A786" s="120"/>
    </row>
    <row r="787">
      <c r="A787" s="120"/>
    </row>
    <row r="788">
      <c r="A788" s="120"/>
    </row>
    <row r="789">
      <c r="A789" s="120"/>
    </row>
    <row r="790">
      <c r="A790" s="120"/>
    </row>
    <row r="791">
      <c r="A791" s="120"/>
    </row>
    <row r="792">
      <c r="A792" s="120"/>
    </row>
    <row r="793">
      <c r="A793" s="120"/>
    </row>
    <row r="794">
      <c r="A794" s="120"/>
    </row>
    <row r="795">
      <c r="A795" s="120"/>
    </row>
    <row r="796">
      <c r="A796" s="120"/>
    </row>
    <row r="797">
      <c r="A797" s="120"/>
    </row>
    <row r="798">
      <c r="A798" s="120"/>
    </row>
    <row r="799">
      <c r="A799" s="120"/>
    </row>
    <row r="800">
      <c r="A800" s="120"/>
    </row>
    <row r="801">
      <c r="A801" s="120"/>
    </row>
    <row r="802">
      <c r="A802" s="120"/>
    </row>
    <row r="803">
      <c r="A803" s="120"/>
    </row>
    <row r="804">
      <c r="A804" s="120"/>
    </row>
    <row r="805">
      <c r="A805" s="120"/>
    </row>
    <row r="806">
      <c r="A806" s="120"/>
    </row>
    <row r="807">
      <c r="A807" s="120"/>
    </row>
    <row r="808">
      <c r="A808" s="120"/>
    </row>
    <row r="809">
      <c r="A809" s="120"/>
    </row>
    <row r="810">
      <c r="A810" s="120"/>
    </row>
    <row r="811">
      <c r="A811" s="120"/>
    </row>
    <row r="812">
      <c r="A812" s="120"/>
    </row>
    <row r="813">
      <c r="A813" s="120"/>
    </row>
    <row r="814">
      <c r="A814" s="120"/>
    </row>
    <row r="815">
      <c r="A815" s="120"/>
    </row>
    <row r="816">
      <c r="A816" s="120"/>
    </row>
    <row r="817">
      <c r="A817" s="120"/>
    </row>
    <row r="818">
      <c r="A818" s="120"/>
    </row>
    <row r="819">
      <c r="A819" s="120"/>
    </row>
    <row r="820">
      <c r="A820" s="120"/>
    </row>
    <row r="821">
      <c r="A821" s="120"/>
    </row>
    <row r="822">
      <c r="A822" s="120"/>
    </row>
    <row r="823">
      <c r="A823" s="120"/>
    </row>
    <row r="824">
      <c r="A824" s="120"/>
    </row>
    <row r="825">
      <c r="A825" s="120"/>
    </row>
    <row r="826">
      <c r="A826" s="120"/>
    </row>
    <row r="827">
      <c r="A827" s="120"/>
    </row>
    <row r="828">
      <c r="A828" s="120"/>
    </row>
    <row r="829">
      <c r="A829" s="120"/>
    </row>
    <row r="830">
      <c r="A830" s="120"/>
    </row>
    <row r="831">
      <c r="A831" s="120"/>
    </row>
    <row r="832">
      <c r="A832" s="120"/>
    </row>
    <row r="833">
      <c r="A833" s="120"/>
    </row>
    <row r="834">
      <c r="A834" s="120"/>
    </row>
    <row r="835">
      <c r="A835" s="120"/>
    </row>
    <row r="836">
      <c r="A836" s="120"/>
    </row>
    <row r="837">
      <c r="A837" s="120"/>
    </row>
    <row r="838">
      <c r="A838" s="120"/>
    </row>
    <row r="839">
      <c r="A839" s="120"/>
    </row>
    <row r="840">
      <c r="A840" s="120"/>
    </row>
    <row r="841">
      <c r="A841" s="120"/>
    </row>
    <row r="842">
      <c r="A842" s="120"/>
    </row>
    <row r="843">
      <c r="A843" s="120"/>
    </row>
    <row r="844">
      <c r="A844" s="120"/>
    </row>
    <row r="845">
      <c r="A845" s="120"/>
    </row>
    <row r="846">
      <c r="A846" s="120"/>
    </row>
    <row r="847">
      <c r="A847" s="120"/>
    </row>
    <row r="848">
      <c r="A848" s="120"/>
    </row>
    <row r="849">
      <c r="A849" s="120"/>
    </row>
    <row r="850">
      <c r="A850" s="120"/>
    </row>
    <row r="851">
      <c r="A851" s="120"/>
    </row>
    <row r="852">
      <c r="A852" s="120"/>
    </row>
    <row r="853">
      <c r="A853" s="120"/>
    </row>
    <row r="854">
      <c r="A854" s="120"/>
    </row>
    <row r="855">
      <c r="A855" s="120"/>
    </row>
    <row r="856">
      <c r="A856" s="120"/>
    </row>
    <row r="857">
      <c r="A857" s="120"/>
    </row>
    <row r="858">
      <c r="A858" s="120"/>
    </row>
    <row r="859">
      <c r="A859" s="120"/>
    </row>
    <row r="860">
      <c r="A860" s="120"/>
    </row>
    <row r="861">
      <c r="A861" s="120"/>
    </row>
    <row r="862">
      <c r="A862" s="120"/>
    </row>
    <row r="863">
      <c r="A863" s="120"/>
    </row>
    <row r="864">
      <c r="A864" s="120"/>
    </row>
    <row r="865">
      <c r="A865" s="120"/>
    </row>
    <row r="866">
      <c r="A866" s="120"/>
    </row>
    <row r="867">
      <c r="A867" s="120"/>
    </row>
    <row r="868">
      <c r="A868" s="120"/>
    </row>
    <row r="869">
      <c r="A869" s="120"/>
    </row>
    <row r="870">
      <c r="A870" s="120"/>
    </row>
    <row r="871">
      <c r="A871" s="120"/>
    </row>
    <row r="872">
      <c r="A872" s="120"/>
    </row>
    <row r="873">
      <c r="A873" s="120"/>
    </row>
    <row r="874">
      <c r="A874" s="120"/>
    </row>
    <row r="875">
      <c r="A875" s="120"/>
    </row>
    <row r="876">
      <c r="A876" s="120"/>
    </row>
    <row r="877">
      <c r="A877" s="120"/>
    </row>
    <row r="878">
      <c r="A878" s="120"/>
    </row>
    <row r="879">
      <c r="A879" s="120"/>
    </row>
    <row r="880">
      <c r="A880" s="120"/>
    </row>
    <row r="881">
      <c r="A881" s="120"/>
    </row>
    <row r="882">
      <c r="A882" s="120"/>
    </row>
    <row r="883">
      <c r="A883" s="120"/>
    </row>
    <row r="884">
      <c r="A884" s="120"/>
    </row>
    <row r="885">
      <c r="A885" s="120"/>
    </row>
    <row r="886">
      <c r="A886" s="120"/>
    </row>
    <row r="887">
      <c r="A887" s="120"/>
    </row>
    <row r="888">
      <c r="A888" s="120"/>
    </row>
    <row r="889">
      <c r="A889" s="120"/>
    </row>
    <row r="890">
      <c r="A890" s="120"/>
    </row>
    <row r="891">
      <c r="A891" s="120"/>
    </row>
    <row r="892">
      <c r="A892" s="120"/>
    </row>
    <row r="893">
      <c r="A893" s="120"/>
    </row>
    <row r="894">
      <c r="A894" s="120"/>
    </row>
    <row r="895">
      <c r="A895" s="120"/>
    </row>
    <row r="896">
      <c r="A896" s="120"/>
    </row>
    <row r="897">
      <c r="A897" s="120"/>
    </row>
    <row r="898">
      <c r="A898" s="120"/>
    </row>
    <row r="899">
      <c r="A899" s="120"/>
    </row>
    <row r="900">
      <c r="A900" s="120"/>
    </row>
    <row r="901">
      <c r="A901" s="120"/>
    </row>
    <row r="902">
      <c r="A902" s="120"/>
    </row>
    <row r="903">
      <c r="A903" s="120"/>
    </row>
    <row r="904">
      <c r="A904" s="120"/>
    </row>
    <row r="905">
      <c r="A905" s="120"/>
    </row>
    <row r="906">
      <c r="A906" s="120"/>
    </row>
    <row r="907">
      <c r="A907" s="120"/>
    </row>
    <row r="908">
      <c r="A908" s="120"/>
    </row>
    <row r="909">
      <c r="A909" s="120"/>
    </row>
    <row r="910">
      <c r="A910" s="120"/>
    </row>
    <row r="911">
      <c r="A911" s="120"/>
    </row>
    <row r="912">
      <c r="A912" s="120"/>
    </row>
    <row r="913">
      <c r="A913" s="120"/>
    </row>
    <row r="914">
      <c r="A914" s="120"/>
    </row>
    <row r="915">
      <c r="A915" s="120"/>
    </row>
    <row r="916">
      <c r="A916" s="120"/>
    </row>
    <row r="917">
      <c r="A917" s="120"/>
    </row>
    <row r="918">
      <c r="A918" s="120"/>
    </row>
    <row r="919">
      <c r="A919" s="120"/>
    </row>
    <row r="920">
      <c r="A920" s="120"/>
    </row>
    <row r="921">
      <c r="A921" s="120"/>
    </row>
    <row r="922">
      <c r="A922" s="120"/>
    </row>
    <row r="923">
      <c r="A923" s="120"/>
    </row>
    <row r="924">
      <c r="A924" s="120"/>
    </row>
    <row r="925">
      <c r="A925" s="120"/>
    </row>
    <row r="926">
      <c r="A926" s="120"/>
    </row>
    <row r="927">
      <c r="A927" s="120"/>
    </row>
    <row r="928">
      <c r="A928" s="120"/>
    </row>
    <row r="929">
      <c r="A929" s="120"/>
    </row>
    <row r="930">
      <c r="A930" s="120"/>
    </row>
    <row r="931">
      <c r="A931" s="120"/>
    </row>
    <row r="932">
      <c r="A932" s="120"/>
    </row>
    <row r="933">
      <c r="A933" s="120"/>
    </row>
    <row r="934">
      <c r="A934" s="120"/>
    </row>
    <row r="935">
      <c r="A935" s="120"/>
    </row>
    <row r="936">
      <c r="A936" s="120"/>
    </row>
    <row r="937">
      <c r="A937" s="120"/>
    </row>
    <row r="938">
      <c r="A938" s="120"/>
    </row>
    <row r="939">
      <c r="A939" s="120"/>
    </row>
    <row r="940">
      <c r="A940" s="120"/>
    </row>
    <row r="941">
      <c r="A941" s="120"/>
    </row>
    <row r="942">
      <c r="A942" s="120"/>
    </row>
    <row r="943">
      <c r="A943" s="120"/>
    </row>
    <row r="944">
      <c r="A944" s="120"/>
    </row>
    <row r="945">
      <c r="A945" s="120"/>
    </row>
    <row r="946">
      <c r="A946" s="120"/>
    </row>
    <row r="947">
      <c r="A947" s="120"/>
    </row>
    <row r="948">
      <c r="A948" s="120"/>
    </row>
    <row r="949">
      <c r="A949" s="120"/>
    </row>
    <row r="950">
      <c r="A950" s="120"/>
    </row>
    <row r="951">
      <c r="A951" s="120"/>
    </row>
    <row r="952">
      <c r="A952" s="120"/>
    </row>
    <row r="953">
      <c r="A953" s="120"/>
    </row>
    <row r="954">
      <c r="A954" s="120"/>
    </row>
    <row r="955">
      <c r="A955" s="120"/>
    </row>
    <row r="956">
      <c r="A956" s="120"/>
    </row>
    <row r="957">
      <c r="A957" s="120"/>
    </row>
    <row r="958">
      <c r="A958" s="120"/>
    </row>
    <row r="959">
      <c r="A959" s="120"/>
    </row>
    <row r="960">
      <c r="A960" s="120"/>
    </row>
    <row r="961">
      <c r="A961" s="120"/>
    </row>
    <row r="962">
      <c r="A962" s="120"/>
    </row>
    <row r="963">
      <c r="A963" s="120"/>
    </row>
    <row r="964">
      <c r="A964" s="120"/>
    </row>
    <row r="965">
      <c r="A965" s="120"/>
    </row>
    <row r="966">
      <c r="A966" s="120"/>
    </row>
    <row r="967">
      <c r="A967" s="120"/>
    </row>
    <row r="968">
      <c r="A968" s="120"/>
    </row>
    <row r="969">
      <c r="A969" s="120"/>
    </row>
    <row r="970">
      <c r="A970" s="120"/>
    </row>
    <row r="971">
      <c r="A971" s="120"/>
    </row>
    <row r="972">
      <c r="A972" s="120"/>
    </row>
    <row r="973">
      <c r="A973" s="120"/>
    </row>
    <row r="974">
      <c r="A974" s="120"/>
    </row>
    <row r="975">
      <c r="A975" s="120"/>
    </row>
    <row r="976">
      <c r="A976" s="120"/>
    </row>
    <row r="977">
      <c r="A977" s="120"/>
    </row>
    <row r="978">
      <c r="A978" s="120"/>
    </row>
    <row r="979">
      <c r="A979" s="120"/>
    </row>
    <row r="980">
      <c r="A980" s="120"/>
    </row>
    <row r="981">
      <c r="A981" s="120"/>
    </row>
    <row r="982">
      <c r="A982" s="120"/>
    </row>
    <row r="983">
      <c r="A983" s="120"/>
    </row>
    <row r="984">
      <c r="A984" s="120"/>
    </row>
    <row r="985">
      <c r="A985" s="120"/>
    </row>
    <row r="986">
      <c r="A986" s="120"/>
    </row>
    <row r="987">
      <c r="A987" s="120"/>
    </row>
    <row r="988">
      <c r="A988" s="120"/>
    </row>
    <row r="989">
      <c r="A989" s="120"/>
    </row>
    <row r="990">
      <c r="A990" s="120"/>
    </row>
    <row r="991">
      <c r="A991" s="120"/>
    </row>
    <row r="992">
      <c r="A992" s="120"/>
    </row>
    <row r="993">
      <c r="A993" s="120"/>
    </row>
    <row r="994">
      <c r="A994" s="120"/>
    </row>
    <row r="995">
      <c r="A995" s="120"/>
    </row>
    <row r="996">
      <c r="A996" s="120"/>
    </row>
  </sheetData>
  <mergeCells count="3">
    <mergeCell ref="A5:A6"/>
    <mergeCell ref="L5:L6"/>
    <mergeCell ref="A3:G3"/>
  </mergeCells>
  <hyperlinks>
    <hyperlink r:id="rId1" ref="A3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13"/>
    <col customWidth="1" min="2" max="2" width="11.38"/>
    <col customWidth="1" min="3" max="3" width="8.63"/>
    <col customWidth="1" min="4" max="4" width="12.13"/>
    <col customWidth="1" min="5" max="5" width="6.0"/>
    <col customWidth="1" min="6" max="6" width="13.88"/>
    <col customWidth="1" min="7" max="7" width="14.25"/>
    <col customWidth="1" min="8" max="8" width="14.0"/>
    <col customWidth="1" min="9" max="9" width="14.75"/>
    <col customWidth="1" min="10" max="10" width="16.25"/>
    <col customWidth="1" min="11" max="11" width="15.38"/>
    <col customWidth="1" min="12" max="12" width="14.63"/>
    <col customWidth="1" min="13" max="13" width="15.38"/>
    <col customWidth="1" min="14" max="14" width="14.25"/>
    <col customWidth="1" min="15" max="15" width="14.63"/>
    <col customWidth="1" min="18" max="18" width="27.38"/>
    <col customWidth="1" min="19" max="19" width="23.0"/>
  </cols>
  <sheetData>
    <row r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>
      <c r="A3" s="140"/>
      <c r="B3" s="140"/>
      <c r="C3" s="140"/>
      <c r="D3" s="140"/>
      <c r="E3" s="140"/>
      <c r="F3" s="141" t="s">
        <v>93</v>
      </c>
      <c r="N3" s="142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>
      <c r="A4" s="143" t="s">
        <v>94</v>
      </c>
      <c r="F4" s="141" t="s">
        <v>95</v>
      </c>
      <c r="N4" s="142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>
      <c r="F5" s="144" t="s">
        <v>96</v>
      </c>
      <c r="N5" s="142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</row>
    <row r="6">
      <c r="F6" s="145" t="s">
        <v>97</v>
      </c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>
      <c r="A7" s="146"/>
      <c r="B7" s="147" t="s">
        <v>98</v>
      </c>
      <c r="C7" s="9"/>
      <c r="D7" s="148" t="s">
        <v>99</v>
      </c>
      <c r="E7" s="31"/>
      <c r="F7" s="45" t="s">
        <v>100</v>
      </c>
      <c r="G7" s="30"/>
      <c r="H7" s="30"/>
      <c r="I7" s="30"/>
      <c r="J7" s="31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8">
      <c r="A8" s="146" t="s">
        <v>101</v>
      </c>
      <c r="B8" s="146" t="s">
        <v>102</v>
      </c>
      <c r="C8" s="146" t="s">
        <v>103</v>
      </c>
      <c r="D8" s="47"/>
      <c r="E8" s="48"/>
      <c r="F8" s="47"/>
      <c r="J8" s="48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</row>
    <row r="9">
      <c r="A9" s="146"/>
      <c r="B9" s="146" t="s">
        <v>104</v>
      </c>
      <c r="C9" s="146" t="s">
        <v>105</v>
      </c>
      <c r="D9" s="32"/>
      <c r="E9" s="34"/>
      <c r="F9" s="32"/>
      <c r="G9" s="33"/>
      <c r="H9" s="33"/>
      <c r="I9" s="33"/>
      <c r="J9" s="34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</row>
    <row r="10">
      <c r="A10" s="149" t="s">
        <v>106</v>
      </c>
      <c r="B10" s="150"/>
      <c r="C10" s="150"/>
      <c r="D10" s="151"/>
      <c r="E10" s="31"/>
      <c r="F10" s="152" t="s">
        <v>107</v>
      </c>
      <c r="G10" s="30"/>
      <c r="H10" s="30"/>
      <c r="I10" s="30"/>
      <c r="J10" s="31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</row>
    <row r="11">
      <c r="A11" s="153"/>
      <c r="B11" s="153"/>
      <c r="C11" s="153"/>
      <c r="D11" s="47"/>
      <c r="E11" s="48"/>
      <c r="F11" s="47"/>
      <c r="J11" s="48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>
      <c r="A12" s="50"/>
      <c r="B12" s="50"/>
      <c r="C12" s="50"/>
      <c r="D12" s="32"/>
      <c r="E12" s="34"/>
      <c r="F12" s="32"/>
      <c r="G12" s="33"/>
      <c r="H12" s="33"/>
      <c r="I12" s="33"/>
      <c r="J12" s="34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</row>
    <row r="13">
      <c r="A13" s="149" t="s">
        <v>108</v>
      </c>
      <c r="B13" s="150"/>
      <c r="C13" s="150"/>
      <c r="D13" s="151"/>
      <c r="E13" s="31"/>
      <c r="F13" s="154"/>
      <c r="G13" s="30"/>
      <c r="H13" s="30"/>
      <c r="I13" s="30"/>
      <c r="J13" s="31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</row>
    <row r="14">
      <c r="A14" s="153"/>
      <c r="B14" s="153"/>
      <c r="C14" s="153"/>
      <c r="D14" s="47"/>
      <c r="E14" s="48"/>
      <c r="F14" s="47"/>
      <c r="J14" s="48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</row>
    <row r="15">
      <c r="A15" s="50"/>
      <c r="B15" s="50"/>
      <c r="C15" s="50"/>
      <c r="D15" s="32"/>
      <c r="E15" s="34"/>
      <c r="F15" s="32"/>
      <c r="G15" s="33"/>
      <c r="H15" s="33"/>
      <c r="I15" s="33"/>
      <c r="J15" s="34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</row>
    <row r="16">
      <c r="A16" s="149" t="s">
        <v>109</v>
      </c>
      <c r="B16" s="150"/>
      <c r="C16" s="150"/>
      <c r="D16" s="151"/>
      <c r="E16" s="31"/>
      <c r="F16" s="154"/>
      <c r="G16" s="30"/>
      <c r="H16" s="30"/>
      <c r="I16" s="30"/>
      <c r="J16" s="31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</row>
    <row r="17">
      <c r="A17" s="153"/>
      <c r="B17" s="153"/>
      <c r="C17" s="153"/>
      <c r="D17" s="47"/>
      <c r="E17" s="48"/>
      <c r="F17" s="47"/>
      <c r="J17" s="48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</row>
    <row r="18">
      <c r="A18" s="50"/>
      <c r="B18" s="50"/>
      <c r="C18" s="50"/>
      <c r="D18" s="32"/>
      <c r="E18" s="34"/>
      <c r="F18" s="32"/>
      <c r="G18" s="33"/>
      <c r="H18" s="33"/>
      <c r="I18" s="33"/>
      <c r="J18" s="34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</row>
    <row r="19">
      <c r="A19" s="149" t="s">
        <v>110</v>
      </c>
      <c r="B19" s="150"/>
      <c r="C19" s="150"/>
      <c r="D19" s="151"/>
      <c r="E19" s="31"/>
      <c r="F19" s="155"/>
      <c r="G19" s="30"/>
      <c r="H19" s="30"/>
      <c r="I19" s="30"/>
      <c r="J19" s="31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</row>
    <row r="20">
      <c r="A20" s="153"/>
      <c r="B20" s="153"/>
      <c r="C20" s="153"/>
      <c r="D20" s="47"/>
      <c r="E20" s="48"/>
      <c r="F20" s="47"/>
      <c r="J20" s="48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</row>
    <row r="21">
      <c r="A21" s="50"/>
      <c r="B21" s="50"/>
      <c r="C21" s="50"/>
      <c r="D21" s="32"/>
      <c r="E21" s="34"/>
      <c r="F21" s="32"/>
      <c r="G21" s="33"/>
      <c r="H21" s="33"/>
      <c r="I21" s="33"/>
      <c r="J21" s="34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</row>
    <row r="22">
      <c r="A22" s="149" t="s">
        <v>111</v>
      </c>
      <c r="B22" s="150"/>
      <c r="C22" s="150"/>
      <c r="D22" s="151"/>
      <c r="E22" s="31"/>
      <c r="F22" s="155"/>
      <c r="G22" s="30"/>
      <c r="H22" s="30"/>
      <c r="I22" s="30"/>
      <c r="J22" s="31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</row>
    <row r="23">
      <c r="A23" s="153"/>
      <c r="B23" s="153"/>
      <c r="C23" s="153"/>
      <c r="D23" s="47"/>
      <c r="E23" s="48"/>
      <c r="F23" s="47"/>
      <c r="J23" s="48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</row>
    <row r="24">
      <c r="A24" s="50"/>
      <c r="B24" s="50"/>
      <c r="C24" s="50"/>
      <c r="D24" s="32"/>
      <c r="E24" s="34"/>
      <c r="F24" s="32"/>
      <c r="G24" s="33"/>
      <c r="H24" s="33"/>
      <c r="I24" s="33"/>
      <c r="J24" s="34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</row>
    <row r="25">
      <c r="A25" s="149" t="s">
        <v>112</v>
      </c>
      <c r="B25" s="150"/>
      <c r="C25" s="150"/>
      <c r="D25" s="151"/>
      <c r="E25" s="31"/>
      <c r="F25" s="155"/>
      <c r="G25" s="30"/>
      <c r="H25" s="30"/>
      <c r="I25" s="30"/>
      <c r="J25" s="31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</row>
    <row r="26">
      <c r="A26" s="153"/>
      <c r="B26" s="153"/>
      <c r="C26" s="153"/>
      <c r="D26" s="47"/>
      <c r="E26" s="48"/>
      <c r="F26" s="47"/>
      <c r="J26" s="48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</row>
    <row r="27">
      <c r="A27" s="50"/>
      <c r="B27" s="50"/>
      <c r="C27" s="50"/>
      <c r="D27" s="32"/>
      <c r="E27" s="34"/>
      <c r="F27" s="32"/>
      <c r="G27" s="33"/>
      <c r="H27" s="33"/>
      <c r="I27" s="33"/>
      <c r="J27" s="34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</row>
    <row r="28">
      <c r="A28" s="156"/>
      <c r="B28" s="156"/>
      <c r="C28" s="156"/>
      <c r="D28" s="157">
        <f>sum(D10:E27)</f>
        <v>0</v>
      </c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</row>
    <row r="29">
      <c r="A29" s="156"/>
      <c r="B29" s="156"/>
      <c r="C29" s="15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</row>
    <row r="30">
      <c r="A30" s="156"/>
      <c r="B30" s="156"/>
      <c r="C30" s="15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</row>
    <row r="3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</row>
    <row r="32">
      <c r="A32" s="45" t="s">
        <v>113</v>
      </c>
      <c r="B32" s="30"/>
      <c r="C32" s="30"/>
      <c r="D32" s="30"/>
      <c r="E32" s="31"/>
      <c r="F32" s="158" t="s">
        <v>114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</row>
    <row r="33">
      <c r="A33" s="47"/>
      <c r="E33" s="48"/>
      <c r="F33" s="159" t="str">
        <f>'1. Overview &amp; Analysis'!C25</f>
        <v>FY2024</v>
      </c>
      <c r="G33" s="159" t="str">
        <f>'1. Overview &amp; Analysis'!D25</f>
        <v>FY2025</v>
      </c>
      <c r="H33" s="159" t="str">
        <f>'1. Overview &amp; Analysis'!E25</f>
        <v>FY2026</v>
      </c>
      <c r="I33" s="159" t="str">
        <f>'1. Overview &amp; Analysis'!F25</f>
        <v>FY2027</v>
      </c>
      <c r="J33" s="159" t="str">
        <f>'1. Overview &amp; Analysis'!G25</f>
        <v>FY2028</v>
      </c>
      <c r="K33" s="159" t="str">
        <f>'1. Overview &amp; Analysis'!H25</f>
        <v>FY2029</v>
      </c>
      <c r="L33" s="159" t="str">
        <f>'1. Overview &amp; Analysis'!I25</f>
        <v>FY2030</v>
      </c>
      <c r="M33" s="159" t="str">
        <f>'1. Overview &amp; Analysis'!J25</f>
        <v>FY2031</v>
      </c>
      <c r="N33" s="159" t="str">
        <f>'1. Overview &amp; Analysis'!K25</f>
        <v>FY2032</v>
      </c>
      <c r="O33" s="159" t="str">
        <f>'1. Overview &amp; Analysis'!L25</f>
        <v>FY2033</v>
      </c>
      <c r="P33" s="46" t="s">
        <v>34</v>
      </c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</row>
    <row r="34">
      <c r="A34" s="32"/>
      <c r="B34" s="33"/>
      <c r="C34" s="33"/>
      <c r="D34" s="33"/>
      <c r="E34" s="34"/>
      <c r="F34" s="159" t="s">
        <v>35</v>
      </c>
      <c r="G34" s="159" t="s">
        <v>38</v>
      </c>
      <c r="H34" s="159" t="s">
        <v>38</v>
      </c>
      <c r="I34" s="159" t="s">
        <v>38</v>
      </c>
      <c r="J34" s="159" t="s">
        <v>38</v>
      </c>
      <c r="K34" s="159" t="s">
        <v>38</v>
      </c>
      <c r="L34" s="159" t="s">
        <v>38</v>
      </c>
      <c r="M34" s="159" t="s">
        <v>38</v>
      </c>
      <c r="N34" s="159" t="s">
        <v>38</v>
      </c>
      <c r="O34" s="159" t="s">
        <v>38</v>
      </c>
      <c r="R34" s="159" t="s">
        <v>115</v>
      </c>
      <c r="S34" s="116"/>
      <c r="T34" s="116"/>
      <c r="U34" s="116"/>
      <c r="V34" s="116"/>
      <c r="W34" s="116"/>
      <c r="X34" s="116"/>
      <c r="Y34" s="116"/>
      <c r="Z34" s="116"/>
      <c r="AA34" s="116"/>
      <c r="AB34" s="116"/>
    </row>
    <row r="35">
      <c r="A35" s="160"/>
      <c r="B35" s="161"/>
      <c r="C35" s="162"/>
      <c r="D35" s="163" t="s">
        <v>116</v>
      </c>
      <c r="E35" s="9"/>
      <c r="F35" s="164">
        <f>SUMIF(B10:B27,F33,D10:E27)</f>
        <v>0</v>
      </c>
      <c r="G35" s="165">
        <f>SUMIF(B10:B27,G33,D10:E27)</f>
        <v>0</v>
      </c>
      <c r="H35" s="165">
        <f>SUMIF(B10:B27,H33,D10:E27)</f>
        <v>0</v>
      </c>
      <c r="I35" s="166">
        <f>SUMIF(B10:B27,I33,D10:E27)</f>
        <v>0</v>
      </c>
      <c r="J35" s="165">
        <f>SUMIF(B10:B27,J33,D10:E27)</f>
        <v>0</v>
      </c>
      <c r="K35" s="165">
        <f>SUMIF(B10:B27,K33,D10:E27)</f>
        <v>0</v>
      </c>
      <c r="L35" s="165">
        <f>SUMIF(B10:B27,L33,D10:E27)</f>
        <v>0</v>
      </c>
      <c r="M35" s="165">
        <f>SUMIF(B10:B27,M33,D10:E27)</f>
        <v>0</v>
      </c>
      <c r="N35" s="165">
        <f>SUMIF(B10:B27,N33,D10:E27)</f>
        <v>0</v>
      </c>
      <c r="O35" s="165">
        <f>SUMIF(B10:B27,O33,D10:E27)</f>
        <v>0</v>
      </c>
      <c r="P35" s="167">
        <f>sum(F35:O35)</f>
        <v>0</v>
      </c>
      <c r="Q35" s="9"/>
      <c r="R35" s="168" t="str">
        <f>if(sum(D10:E27)=sum(F35:O35),"Totals Match", "Totals Do NOT Match")</f>
        <v>Totals Match</v>
      </c>
      <c r="S35" s="116"/>
      <c r="T35" s="116"/>
      <c r="U35" s="116"/>
      <c r="V35" s="116"/>
      <c r="W35" s="116"/>
      <c r="X35" s="116"/>
      <c r="Y35" s="116"/>
      <c r="Z35" s="116"/>
      <c r="AA35" s="116"/>
      <c r="AB35" s="116"/>
    </row>
    <row r="36">
      <c r="A36" s="116"/>
      <c r="B36" s="116"/>
      <c r="C36" s="116"/>
      <c r="D36" s="116"/>
      <c r="E36" s="116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</row>
    <row r="37">
      <c r="A37" s="140"/>
      <c r="F37" s="145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</row>
    <row r="38">
      <c r="A38" s="140"/>
      <c r="F38" s="145" t="s">
        <v>117</v>
      </c>
      <c r="S38" s="116"/>
      <c r="T38" s="116"/>
      <c r="U38" s="116"/>
      <c r="V38" s="116"/>
      <c r="W38" s="116"/>
      <c r="X38" s="116"/>
      <c r="Y38" s="116"/>
      <c r="Z38" s="116"/>
      <c r="AA38" s="116"/>
      <c r="AB38" s="116"/>
    </row>
    <row r="39">
      <c r="A39" s="170" t="s">
        <v>118</v>
      </c>
      <c r="E39" s="48"/>
      <c r="F39" s="145" t="s">
        <v>119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6"/>
    </row>
    <row r="40">
      <c r="A40" s="47"/>
      <c r="E40" s="48"/>
      <c r="F40" s="145" t="s">
        <v>97</v>
      </c>
      <c r="S40" s="116"/>
      <c r="T40" s="116"/>
      <c r="U40" s="116"/>
      <c r="V40" s="116"/>
      <c r="W40" s="116"/>
      <c r="X40" s="116"/>
      <c r="Y40" s="116"/>
      <c r="Z40" s="116"/>
      <c r="AA40" s="116"/>
      <c r="AB40" s="116"/>
    </row>
    <row r="41">
      <c r="A41" s="47"/>
      <c r="E41" s="48"/>
      <c r="F41" s="145" t="s">
        <v>120</v>
      </c>
      <c r="S41" s="116"/>
      <c r="T41" s="116"/>
      <c r="U41" s="116"/>
      <c r="V41" s="116"/>
      <c r="W41" s="116"/>
      <c r="X41" s="116"/>
      <c r="Y41" s="116"/>
      <c r="Z41" s="116"/>
      <c r="AA41" s="116"/>
      <c r="AB41" s="116"/>
    </row>
    <row r="42">
      <c r="A42" s="47"/>
      <c r="E42" s="4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46"/>
      <c r="Q42" s="46"/>
      <c r="R42" s="159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</row>
    <row r="43">
      <c r="A43" s="47"/>
      <c r="E43" s="4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46"/>
      <c r="Q43" s="46"/>
      <c r="R43" s="159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</row>
    <row r="44">
      <c r="A44" s="47"/>
      <c r="E44" s="48"/>
      <c r="F44" s="171" t="str">
        <f>'1. Overview &amp; Analysis'!C25</f>
        <v>FY2024</v>
      </c>
      <c r="G44" s="146" t="str">
        <f>'1. Overview &amp; Analysis'!D25</f>
        <v>FY2025</v>
      </c>
      <c r="H44" s="171" t="str">
        <f>'1. Overview &amp; Analysis'!E25</f>
        <v>FY2026</v>
      </c>
      <c r="I44" s="146" t="str">
        <f>'1. Overview &amp; Analysis'!F25</f>
        <v>FY2027</v>
      </c>
      <c r="J44" s="171" t="str">
        <f>'1. Overview &amp; Analysis'!G25</f>
        <v>FY2028</v>
      </c>
      <c r="K44" s="146" t="str">
        <f>'1. Overview &amp; Analysis'!H25</f>
        <v>FY2029</v>
      </c>
      <c r="L44" s="171" t="str">
        <f>'1. Overview &amp; Analysis'!I25</f>
        <v>FY2030</v>
      </c>
      <c r="M44" s="146" t="str">
        <f>'1. Overview &amp; Analysis'!J25</f>
        <v>FY2031</v>
      </c>
      <c r="N44" s="171" t="str">
        <f>'1. Overview &amp; Analysis'!K25</f>
        <v>FY2032</v>
      </c>
      <c r="O44" s="146" t="str">
        <f>'1. Overview &amp; Analysis'!L25</f>
        <v>FY2033</v>
      </c>
      <c r="P44" s="45" t="s">
        <v>34</v>
      </c>
      <c r="Q44" s="31"/>
      <c r="R44" s="159" t="s">
        <v>121</v>
      </c>
      <c r="S44" s="116"/>
      <c r="T44" s="116"/>
      <c r="U44" s="116"/>
      <c r="V44" s="116"/>
      <c r="W44" s="116"/>
      <c r="X44" s="116"/>
      <c r="Y44" s="116"/>
      <c r="Z44" s="116"/>
      <c r="AA44" s="116"/>
      <c r="AB44" s="116"/>
    </row>
    <row r="45">
      <c r="A45" s="47"/>
      <c r="E45" s="48"/>
      <c r="F45" s="159" t="s">
        <v>105</v>
      </c>
      <c r="G45" s="159" t="s">
        <v>105</v>
      </c>
      <c r="H45" s="159" t="s">
        <v>105</v>
      </c>
      <c r="I45" s="159" t="s">
        <v>105</v>
      </c>
      <c r="J45" s="159" t="s">
        <v>105</v>
      </c>
      <c r="K45" s="159" t="s">
        <v>105</v>
      </c>
      <c r="L45" s="159" t="s">
        <v>105</v>
      </c>
      <c r="M45" s="159" t="s">
        <v>105</v>
      </c>
      <c r="N45" s="159" t="s">
        <v>105</v>
      </c>
      <c r="O45" s="159" t="s">
        <v>105</v>
      </c>
      <c r="P45" s="47"/>
      <c r="Q45" s="48"/>
      <c r="R45" s="172">
        <f>IFERROR($P$47/$P$35,0)</f>
        <v>0</v>
      </c>
      <c r="S45" s="116"/>
      <c r="T45" s="116"/>
      <c r="U45" s="116"/>
      <c r="V45" s="116"/>
      <c r="W45" s="116"/>
      <c r="X45" s="116"/>
      <c r="Y45" s="116"/>
      <c r="Z45" s="116"/>
      <c r="AA45" s="116"/>
      <c r="AB45" s="116"/>
    </row>
    <row r="46">
      <c r="A46" s="32"/>
      <c r="B46" s="33"/>
      <c r="C46" s="33"/>
      <c r="D46" s="33"/>
      <c r="E46" s="34"/>
      <c r="F46" s="171" t="s">
        <v>35</v>
      </c>
      <c r="G46" s="146" t="s">
        <v>38</v>
      </c>
      <c r="H46" s="146" t="s">
        <v>38</v>
      </c>
      <c r="I46" s="146" t="s">
        <v>38</v>
      </c>
      <c r="J46" s="146" t="s">
        <v>38</v>
      </c>
      <c r="K46" s="146" t="s">
        <v>38</v>
      </c>
      <c r="L46" s="146" t="s">
        <v>38</v>
      </c>
      <c r="M46" s="146" t="s">
        <v>38</v>
      </c>
      <c r="N46" s="146" t="s">
        <v>38</v>
      </c>
      <c r="O46" s="146" t="s">
        <v>38</v>
      </c>
      <c r="P46" s="32"/>
      <c r="Q46" s="34"/>
      <c r="R46" s="159" t="s">
        <v>115</v>
      </c>
      <c r="T46" s="116"/>
      <c r="U46" s="116"/>
      <c r="V46" s="116"/>
      <c r="W46" s="116"/>
      <c r="X46" s="116"/>
      <c r="Y46" s="116"/>
      <c r="Z46" s="116"/>
      <c r="AA46" s="116"/>
      <c r="AB46" s="116"/>
    </row>
    <row r="47">
      <c r="A47" s="173"/>
      <c r="B47" s="174"/>
      <c r="C47" s="175"/>
      <c r="D47" s="176" t="s">
        <v>122</v>
      </c>
      <c r="E47" s="34"/>
      <c r="F47" s="177"/>
      <c r="G47" s="177"/>
      <c r="H47" s="177"/>
      <c r="I47" s="177"/>
      <c r="J47" s="177"/>
      <c r="K47" s="178"/>
      <c r="L47" s="178"/>
      <c r="M47" s="177"/>
      <c r="N47" s="178"/>
      <c r="O47" s="177"/>
      <c r="P47" s="167">
        <f>sum(F47:O47)</f>
        <v>0</v>
      </c>
      <c r="Q47" s="9"/>
      <c r="R47" s="168" t="str">
        <f>if(sum('1. Overview &amp; Analysis'!C10)=sum(F47:O47),"Totals Match", "Totals Do NOT Match")</f>
        <v>Totals Match</v>
      </c>
      <c r="T47" s="116"/>
      <c r="U47" s="116"/>
      <c r="V47" s="116"/>
      <c r="W47" s="116"/>
      <c r="X47" s="116"/>
      <c r="Y47" s="116"/>
      <c r="Z47" s="116"/>
      <c r="AA47" s="116"/>
      <c r="AB47" s="116"/>
    </row>
    <row r="48">
      <c r="A48" s="116"/>
      <c r="B48" s="116"/>
      <c r="C48" s="116"/>
      <c r="D48" s="116"/>
      <c r="E48" s="116"/>
      <c r="F48" s="116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</row>
    <row r="49">
      <c r="A49" s="116"/>
      <c r="B49" s="116"/>
      <c r="C49" s="116"/>
      <c r="D49" s="116"/>
      <c r="E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</row>
    <row r="50">
      <c r="A50" s="116"/>
      <c r="B50" s="116"/>
      <c r="C50" s="116"/>
      <c r="D50" s="116"/>
      <c r="E50" s="116"/>
      <c r="F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</row>
    <row r="5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</row>
    <row r="5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</row>
    <row r="53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</row>
    <row r="54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</row>
    <row r="5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</row>
    <row r="56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</row>
    <row r="5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</row>
    <row r="58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</row>
    <row r="59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</row>
    <row r="60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</row>
    <row r="6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</row>
    <row r="6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</row>
    <row r="63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</row>
    <row r="64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</row>
    <row r="6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</row>
    <row r="66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</row>
    <row r="6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</row>
    <row r="68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</row>
    <row r="69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</row>
    <row r="70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</row>
    <row r="7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</row>
    <row r="7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</row>
    <row r="73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</row>
    <row r="74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</row>
    <row r="7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</row>
    <row r="76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</row>
    <row r="7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</row>
    <row r="78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</row>
    <row r="79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</row>
    <row r="80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</row>
    <row r="8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</row>
    <row r="8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</row>
    <row r="83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</row>
    <row r="84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</row>
    <row r="85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</row>
    <row r="86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</row>
    <row r="87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</row>
    <row r="88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</row>
    <row r="89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</row>
    <row r="90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</row>
    <row r="9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</row>
    <row r="9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</row>
    <row r="93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</row>
    <row r="94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</row>
    <row r="95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</row>
    <row r="96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</row>
    <row r="97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</row>
    <row r="98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</row>
    <row r="99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</row>
    <row r="100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</row>
    <row r="10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</row>
    <row r="102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</row>
    <row r="103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</row>
    <row r="104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</row>
    <row r="105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</row>
    <row r="106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</row>
    <row r="107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</row>
    <row r="108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</row>
    <row r="109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</row>
    <row r="110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</row>
    <row r="11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</row>
    <row r="112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</row>
    <row r="113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</row>
    <row r="114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</row>
    <row r="115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</row>
    <row r="116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</row>
    <row r="117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</row>
    <row r="118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</row>
    <row r="119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</row>
    <row r="120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</row>
    <row r="12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</row>
    <row r="12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</row>
    <row r="123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</row>
    <row r="124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</row>
    <row r="125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</row>
    <row r="126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</row>
    <row r="127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</row>
    <row r="128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</row>
    <row r="129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</row>
    <row r="130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</row>
    <row r="13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</row>
    <row r="132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</row>
    <row r="133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</row>
    <row r="134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</row>
    <row r="135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</row>
    <row r="136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</row>
    <row r="137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</row>
    <row r="138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</row>
    <row r="139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</row>
    <row r="140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</row>
    <row r="14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</row>
    <row r="142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</row>
    <row r="143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</row>
    <row r="144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</row>
    <row r="145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</row>
    <row r="146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</row>
    <row r="147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</row>
    <row r="148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</row>
    <row r="149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</row>
    <row r="150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</row>
    <row r="15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</row>
    <row r="152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</row>
    <row r="153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</row>
    <row r="154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</row>
    <row r="155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</row>
    <row r="156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</row>
    <row r="157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</row>
    <row r="158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</row>
    <row r="159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</row>
    <row r="160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</row>
    <row r="16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</row>
    <row r="162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</row>
    <row r="163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</row>
    <row r="164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</row>
    <row r="165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</row>
    <row r="166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</row>
    <row r="167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</row>
    <row r="168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</row>
    <row r="169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</row>
    <row r="170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</row>
    <row r="17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</row>
    <row r="172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</row>
    <row r="173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</row>
    <row r="174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</row>
    <row r="175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</row>
    <row r="176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</row>
    <row r="177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</row>
    <row r="178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</row>
    <row r="179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</row>
    <row r="180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</row>
    <row r="18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</row>
    <row r="182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</row>
    <row r="183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</row>
    <row r="184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</row>
    <row r="185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</row>
    <row r="186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</row>
    <row r="187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</row>
    <row r="188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</row>
    <row r="189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</row>
    <row r="190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</row>
    <row r="19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</row>
    <row r="192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</row>
    <row r="193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</row>
    <row r="194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</row>
    <row r="195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</row>
    <row r="196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</row>
    <row r="197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</row>
    <row r="198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</row>
    <row r="199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</row>
    <row r="200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</row>
    <row r="20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</row>
    <row r="202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</row>
    <row r="203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</row>
    <row r="204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</row>
    <row r="205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</row>
    <row r="206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</row>
    <row r="207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</row>
    <row r="208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</row>
    <row r="209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</row>
    <row r="210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</row>
    <row r="21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</row>
    <row r="212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</row>
    <row r="213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</row>
    <row r="214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</row>
    <row r="215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</row>
    <row r="216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</row>
    <row r="217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</row>
    <row r="218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</row>
    <row r="219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</row>
    <row r="220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</row>
    <row r="22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</row>
    <row r="222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</row>
    <row r="223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</row>
    <row r="224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</row>
    <row r="2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</row>
    <row r="226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</row>
    <row r="227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</row>
    <row r="228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</row>
    <row r="229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</row>
    <row r="230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</row>
    <row r="23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</row>
    <row r="232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</row>
    <row r="233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</row>
    <row r="234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</row>
    <row r="23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</row>
    <row r="236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</row>
    <row r="237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</row>
    <row r="238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</row>
    <row r="239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</row>
    <row r="240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</row>
    <row r="24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</row>
    <row r="242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</row>
    <row r="243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</row>
    <row r="244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</row>
    <row r="24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</row>
    <row r="246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</row>
    <row r="247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</row>
    <row r="248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</row>
    <row r="249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</row>
    <row r="250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</row>
    <row r="25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</row>
    <row r="252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</row>
    <row r="253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</row>
    <row r="254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</row>
    <row r="25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</row>
    <row r="256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</row>
    <row r="257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</row>
    <row r="258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</row>
    <row r="259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</row>
    <row r="260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</row>
    <row r="26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</row>
    <row r="262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</row>
    <row r="263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</row>
    <row r="264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</row>
    <row r="26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</row>
    <row r="266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</row>
    <row r="267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</row>
    <row r="268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</row>
    <row r="269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</row>
    <row r="270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</row>
    <row r="27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</row>
    <row r="272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</row>
    <row r="273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</row>
    <row r="274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</row>
    <row r="27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</row>
    <row r="276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</row>
    <row r="277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</row>
    <row r="278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</row>
    <row r="279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</row>
    <row r="280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</row>
    <row r="28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</row>
    <row r="282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</row>
    <row r="283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</row>
    <row r="284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</row>
    <row r="28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</row>
    <row r="286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</row>
    <row r="287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</row>
    <row r="288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</row>
    <row r="289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</row>
    <row r="290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</row>
    <row r="29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</row>
    <row r="29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</row>
    <row r="293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</row>
    <row r="294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</row>
    <row r="29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</row>
    <row r="296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</row>
    <row r="297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</row>
    <row r="298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</row>
    <row r="299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</row>
    <row r="300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</row>
    <row r="30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</row>
    <row r="30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</row>
    <row r="303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</row>
    <row r="304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</row>
    <row r="30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</row>
    <row r="306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</row>
    <row r="307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</row>
    <row r="308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</row>
    <row r="309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</row>
    <row r="310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</row>
    <row r="31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</row>
    <row r="31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</row>
    <row r="313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</row>
    <row r="314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</row>
    <row r="31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</row>
    <row r="316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</row>
    <row r="317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</row>
    <row r="318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</row>
    <row r="319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</row>
    <row r="320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</row>
    <row r="32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</row>
    <row r="32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</row>
    <row r="323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</row>
    <row r="324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</row>
    <row r="325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</row>
    <row r="326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</row>
    <row r="327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</row>
    <row r="328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</row>
    <row r="329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</row>
    <row r="330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</row>
    <row r="33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</row>
    <row r="33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</row>
    <row r="333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</row>
    <row r="334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</row>
    <row r="335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</row>
    <row r="336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</row>
    <row r="337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</row>
    <row r="338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</row>
    <row r="339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</row>
    <row r="340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</row>
    <row r="34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</row>
    <row r="34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</row>
    <row r="343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</row>
    <row r="344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</row>
    <row r="345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</row>
    <row r="346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</row>
    <row r="347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</row>
    <row r="348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</row>
    <row r="349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</row>
    <row r="350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</row>
    <row r="35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</row>
    <row r="35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</row>
    <row r="353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</row>
    <row r="354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</row>
    <row r="355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</row>
    <row r="356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</row>
    <row r="357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</row>
    <row r="358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</row>
    <row r="359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</row>
    <row r="360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</row>
    <row r="36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</row>
    <row r="36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</row>
    <row r="363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</row>
    <row r="364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</row>
    <row r="365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</row>
    <row r="366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</row>
    <row r="367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</row>
    <row r="368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</row>
    <row r="369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</row>
    <row r="370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</row>
    <row r="37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</row>
    <row r="37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</row>
    <row r="373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</row>
    <row r="374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</row>
    <row r="375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</row>
    <row r="376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</row>
    <row r="377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</row>
    <row r="378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</row>
    <row r="379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</row>
    <row r="380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</row>
    <row r="38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</row>
    <row r="38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</row>
    <row r="383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</row>
    <row r="384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</row>
    <row r="385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</row>
    <row r="386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</row>
    <row r="387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</row>
    <row r="388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</row>
    <row r="389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</row>
    <row r="390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</row>
    <row r="39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</row>
    <row r="39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</row>
    <row r="393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</row>
    <row r="394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</row>
    <row r="395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</row>
    <row r="396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</row>
    <row r="397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</row>
    <row r="398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</row>
    <row r="399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</row>
    <row r="400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</row>
    <row r="40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</row>
    <row r="40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</row>
    <row r="403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</row>
    <row r="404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</row>
    <row r="405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</row>
    <row r="406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</row>
    <row r="407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</row>
    <row r="408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</row>
    <row r="409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</row>
    <row r="410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</row>
    <row r="41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</row>
    <row r="41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</row>
    <row r="413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</row>
    <row r="414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</row>
    <row r="415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</row>
    <row r="416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</row>
    <row r="417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</row>
    <row r="418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</row>
    <row r="419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</row>
    <row r="420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</row>
    <row r="42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</row>
    <row r="42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</row>
    <row r="423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</row>
    <row r="424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</row>
    <row r="425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</row>
    <row r="426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</row>
    <row r="427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</row>
    <row r="428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</row>
    <row r="429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</row>
    <row r="430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</row>
    <row r="43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</row>
    <row r="43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</row>
    <row r="433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</row>
    <row r="434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</row>
    <row r="435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</row>
    <row r="436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</row>
    <row r="437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</row>
    <row r="438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</row>
    <row r="439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</row>
    <row r="440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</row>
    <row r="44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</row>
    <row r="44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</row>
    <row r="443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</row>
    <row r="444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</row>
    <row r="445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</row>
    <row r="446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</row>
    <row r="447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</row>
    <row r="448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</row>
    <row r="449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</row>
    <row r="450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</row>
    <row r="45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</row>
    <row r="45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</row>
    <row r="453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</row>
    <row r="454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</row>
    <row r="455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</row>
    <row r="456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</row>
    <row r="457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</row>
    <row r="458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</row>
    <row r="459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</row>
    <row r="460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</row>
    <row r="46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</row>
    <row r="46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</row>
    <row r="463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</row>
    <row r="464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</row>
    <row r="465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</row>
    <row r="466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</row>
    <row r="467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</row>
    <row r="468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</row>
    <row r="469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</row>
    <row r="470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</row>
    <row r="47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</row>
    <row r="47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</row>
    <row r="473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</row>
    <row r="474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</row>
    <row r="475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</row>
    <row r="476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</row>
    <row r="477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</row>
    <row r="478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</row>
    <row r="479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</row>
    <row r="480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</row>
    <row r="48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</row>
    <row r="48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</row>
    <row r="483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</row>
    <row r="484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</row>
    <row r="485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</row>
    <row r="486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</row>
    <row r="487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</row>
    <row r="488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</row>
    <row r="489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</row>
    <row r="490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</row>
    <row r="49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</row>
    <row r="49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</row>
    <row r="493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</row>
    <row r="494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</row>
    <row r="495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</row>
    <row r="496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</row>
    <row r="497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</row>
    <row r="498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</row>
    <row r="499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</row>
    <row r="500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</row>
    <row r="50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</row>
    <row r="50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</row>
    <row r="503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</row>
    <row r="504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</row>
    <row r="505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</row>
    <row r="506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</row>
    <row r="507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</row>
    <row r="508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</row>
    <row r="509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</row>
    <row r="510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</row>
    <row r="51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</row>
    <row r="51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</row>
    <row r="513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</row>
    <row r="514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</row>
    <row r="515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</row>
    <row r="516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</row>
    <row r="517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</row>
    <row r="518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</row>
    <row r="519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</row>
    <row r="520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</row>
    <row r="52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</row>
    <row r="52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</row>
    <row r="523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</row>
    <row r="524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</row>
    <row r="525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</row>
    <row r="526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</row>
    <row r="527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</row>
    <row r="528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</row>
    <row r="529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</row>
    <row r="530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</row>
    <row r="53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</row>
    <row r="53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</row>
    <row r="533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</row>
    <row r="534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</row>
    <row r="535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</row>
    <row r="536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</row>
    <row r="537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</row>
    <row r="538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</row>
    <row r="539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</row>
    <row r="540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</row>
    <row r="54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</row>
    <row r="54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</row>
    <row r="543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</row>
    <row r="544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</row>
    <row r="545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</row>
    <row r="546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</row>
    <row r="547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</row>
    <row r="548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</row>
    <row r="549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</row>
    <row r="550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</row>
    <row r="55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</row>
    <row r="55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</row>
    <row r="553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</row>
    <row r="554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</row>
    <row r="555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</row>
    <row r="556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</row>
    <row r="557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</row>
    <row r="558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</row>
    <row r="559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</row>
    <row r="560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</row>
    <row r="56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</row>
    <row r="56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</row>
    <row r="563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</row>
    <row r="564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</row>
    <row r="565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</row>
    <row r="566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</row>
    <row r="567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</row>
    <row r="568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</row>
    <row r="569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</row>
    <row r="570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</row>
    <row r="57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</row>
    <row r="57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</row>
    <row r="573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</row>
    <row r="574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</row>
    <row r="575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</row>
    <row r="576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</row>
    <row r="577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</row>
    <row r="578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</row>
    <row r="579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</row>
    <row r="580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</row>
    <row r="58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</row>
    <row r="58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</row>
    <row r="583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</row>
    <row r="584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</row>
    <row r="585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</row>
    <row r="586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</row>
    <row r="587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</row>
    <row r="588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</row>
    <row r="589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</row>
    <row r="590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</row>
    <row r="59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</row>
    <row r="59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</row>
    <row r="593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</row>
    <row r="594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</row>
    <row r="595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</row>
    <row r="596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</row>
    <row r="597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</row>
    <row r="598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</row>
    <row r="599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</row>
    <row r="600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</row>
    <row r="60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</row>
    <row r="60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</row>
    <row r="603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</row>
    <row r="604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</row>
    <row r="605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</row>
    <row r="606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</row>
    <row r="607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</row>
    <row r="608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</row>
    <row r="609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</row>
    <row r="610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</row>
    <row r="61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</row>
    <row r="61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</row>
    <row r="613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</row>
    <row r="614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</row>
    <row r="615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</row>
    <row r="616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</row>
    <row r="617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</row>
    <row r="618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</row>
    <row r="619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</row>
    <row r="620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</row>
    <row r="62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</row>
    <row r="62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</row>
    <row r="623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</row>
    <row r="624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</row>
    <row r="625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</row>
    <row r="626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</row>
    <row r="627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</row>
    <row r="628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</row>
    <row r="629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</row>
    <row r="630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</row>
    <row r="63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</row>
    <row r="63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</row>
    <row r="633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</row>
    <row r="634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</row>
    <row r="635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</row>
    <row r="636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</row>
    <row r="637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</row>
    <row r="638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</row>
    <row r="639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</row>
    <row r="640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</row>
    <row r="64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</row>
    <row r="64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</row>
    <row r="643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</row>
    <row r="644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</row>
    <row r="645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</row>
    <row r="646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</row>
    <row r="647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</row>
    <row r="648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</row>
    <row r="649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</row>
    <row r="650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</row>
    <row r="65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</row>
    <row r="65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</row>
    <row r="653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</row>
    <row r="654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</row>
    <row r="655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</row>
    <row r="656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</row>
    <row r="657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</row>
    <row r="658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</row>
    <row r="659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</row>
    <row r="660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</row>
    <row r="66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</row>
    <row r="66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</row>
    <row r="663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</row>
    <row r="664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</row>
    <row r="665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</row>
    <row r="666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</row>
    <row r="667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</row>
    <row r="668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</row>
    <row r="669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</row>
    <row r="670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</row>
    <row r="67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</row>
    <row r="67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</row>
    <row r="673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</row>
    <row r="674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</row>
    <row r="675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</row>
    <row r="676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</row>
    <row r="677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</row>
    <row r="678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</row>
    <row r="679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</row>
    <row r="680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</row>
    <row r="68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</row>
    <row r="68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</row>
    <row r="683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</row>
    <row r="684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</row>
    <row r="685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</row>
    <row r="686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</row>
    <row r="687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</row>
    <row r="688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</row>
    <row r="689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</row>
    <row r="690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</row>
    <row r="69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</row>
    <row r="69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</row>
    <row r="693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</row>
    <row r="694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</row>
    <row r="695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</row>
    <row r="696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</row>
    <row r="697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</row>
    <row r="698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</row>
    <row r="699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</row>
    <row r="700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</row>
    <row r="70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</row>
    <row r="70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</row>
    <row r="703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</row>
    <row r="704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</row>
    <row r="705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</row>
    <row r="706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</row>
    <row r="707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</row>
    <row r="708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</row>
    <row r="709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</row>
    <row r="710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</row>
    <row r="71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</row>
    <row r="71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</row>
    <row r="713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</row>
    <row r="714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</row>
    <row r="715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</row>
    <row r="716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</row>
    <row r="717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</row>
    <row r="718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</row>
    <row r="719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</row>
    <row r="720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</row>
    <row r="72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</row>
    <row r="72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</row>
    <row r="723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</row>
    <row r="724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</row>
    <row r="725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</row>
    <row r="726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</row>
    <row r="727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</row>
    <row r="728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</row>
    <row r="729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</row>
    <row r="730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</row>
    <row r="73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</row>
    <row r="73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</row>
    <row r="733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</row>
    <row r="734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</row>
    <row r="735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</row>
    <row r="736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</row>
    <row r="737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</row>
    <row r="738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</row>
    <row r="739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</row>
    <row r="740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</row>
    <row r="74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</row>
    <row r="74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</row>
    <row r="743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</row>
    <row r="744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</row>
    <row r="745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</row>
    <row r="746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</row>
    <row r="747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</row>
    <row r="748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</row>
    <row r="749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</row>
    <row r="750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</row>
    <row r="75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</row>
    <row r="75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</row>
    <row r="753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</row>
    <row r="754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</row>
    <row r="755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</row>
    <row r="756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</row>
    <row r="757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</row>
    <row r="758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</row>
    <row r="759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</row>
    <row r="760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</row>
    <row r="76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</row>
    <row r="76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</row>
    <row r="763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</row>
    <row r="764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</row>
    <row r="765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</row>
    <row r="766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</row>
    <row r="767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</row>
    <row r="768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</row>
    <row r="769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</row>
    <row r="770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</row>
    <row r="77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</row>
    <row r="77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</row>
    <row r="773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</row>
    <row r="774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</row>
    <row r="775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</row>
    <row r="776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</row>
    <row r="777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</row>
    <row r="778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</row>
    <row r="779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</row>
    <row r="780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</row>
    <row r="78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</row>
    <row r="78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</row>
    <row r="783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</row>
    <row r="784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</row>
    <row r="785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</row>
    <row r="786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</row>
    <row r="787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</row>
    <row r="788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</row>
    <row r="789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</row>
    <row r="790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</row>
    <row r="79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</row>
    <row r="79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</row>
    <row r="793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</row>
    <row r="794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</row>
    <row r="795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</row>
    <row r="796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</row>
    <row r="797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</row>
    <row r="798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</row>
    <row r="799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</row>
    <row r="800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</row>
    <row r="80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</row>
    <row r="80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</row>
    <row r="803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</row>
    <row r="804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</row>
    <row r="805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</row>
    <row r="806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</row>
    <row r="807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</row>
    <row r="808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</row>
    <row r="809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</row>
    <row r="810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</row>
    <row r="81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</row>
    <row r="81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</row>
    <row r="813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</row>
    <row r="814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</row>
    <row r="815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</row>
    <row r="816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</row>
    <row r="817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</row>
    <row r="818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</row>
    <row r="819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</row>
    <row r="820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</row>
    <row r="82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</row>
    <row r="82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</row>
    <row r="823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</row>
    <row r="824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</row>
    <row r="825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</row>
    <row r="826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</row>
    <row r="827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</row>
    <row r="828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</row>
    <row r="829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</row>
    <row r="830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</row>
    <row r="83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</row>
    <row r="83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</row>
    <row r="833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</row>
    <row r="834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</row>
    <row r="835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</row>
    <row r="836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</row>
    <row r="837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</row>
    <row r="838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</row>
    <row r="839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</row>
    <row r="840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</row>
    <row r="84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</row>
    <row r="84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</row>
    <row r="843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</row>
    <row r="844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</row>
    <row r="845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</row>
    <row r="846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</row>
    <row r="847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</row>
    <row r="848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</row>
    <row r="849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</row>
    <row r="850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</row>
    <row r="85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</row>
    <row r="85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</row>
    <row r="853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</row>
    <row r="854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</row>
    <row r="855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</row>
    <row r="856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</row>
    <row r="857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</row>
    <row r="858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</row>
    <row r="859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</row>
    <row r="860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</row>
    <row r="86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</row>
    <row r="86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</row>
    <row r="863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</row>
    <row r="864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</row>
    <row r="865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</row>
    <row r="866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</row>
    <row r="867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</row>
    <row r="868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</row>
    <row r="869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</row>
    <row r="870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</row>
    <row r="87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</row>
    <row r="87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</row>
    <row r="873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</row>
    <row r="874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</row>
    <row r="875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</row>
    <row r="876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</row>
    <row r="877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</row>
    <row r="878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</row>
    <row r="879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</row>
    <row r="880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</row>
    <row r="88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</row>
    <row r="88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</row>
    <row r="883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</row>
    <row r="884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</row>
    <row r="885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</row>
    <row r="886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</row>
    <row r="887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</row>
    <row r="888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</row>
    <row r="889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</row>
    <row r="890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</row>
    <row r="89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</row>
    <row r="89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</row>
    <row r="893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</row>
    <row r="894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</row>
    <row r="895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</row>
    <row r="896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</row>
    <row r="897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</row>
    <row r="898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</row>
    <row r="899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</row>
    <row r="900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</row>
    <row r="90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</row>
    <row r="90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</row>
    <row r="903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</row>
    <row r="904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</row>
    <row r="905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</row>
    <row r="906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</row>
    <row r="907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</row>
    <row r="908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</row>
    <row r="909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</row>
    <row r="910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</row>
    <row r="91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</row>
    <row r="91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</row>
    <row r="913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</row>
    <row r="914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</row>
    <row r="915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</row>
    <row r="916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</row>
    <row r="917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</row>
    <row r="918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</row>
    <row r="919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</row>
    <row r="920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</row>
    <row r="92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</row>
    <row r="92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</row>
    <row r="923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</row>
    <row r="924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</row>
    <row r="925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</row>
    <row r="926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</row>
    <row r="927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</row>
    <row r="928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</row>
    <row r="929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</row>
    <row r="930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</row>
    <row r="93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</row>
    <row r="93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</row>
    <row r="933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</row>
    <row r="934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</row>
    <row r="935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</row>
    <row r="936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</row>
    <row r="937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</row>
    <row r="938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</row>
    <row r="939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</row>
    <row r="940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</row>
    <row r="94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</row>
    <row r="94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</row>
    <row r="943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</row>
    <row r="944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</row>
    <row r="945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</row>
    <row r="946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</row>
    <row r="947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</row>
    <row r="948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</row>
    <row r="949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</row>
    <row r="950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  <c r="AB950" s="116"/>
    </row>
    <row r="95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  <c r="AB951" s="116"/>
    </row>
    <row r="952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  <c r="AB952" s="116"/>
    </row>
    <row r="953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  <c r="AB953" s="116"/>
    </row>
    <row r="954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</row>
    <row r="955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</row>
    <row r="956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</row>
    <row r="957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</row>
    <row r="958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  <c r="AB958" s="116"/>
    </row>
    <row r="959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  <c r="AB959" s="116"/>
    </row>
    <row r="960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  <c r="AB960" s="116"/>
    </row>
    <row r="96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  <c r="AB961" s="116"/>
    </row>
    <row r="962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  <c r="AB962" s="116"/>
    </row>
    <row r="963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</row>
    <row r="964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</row>
    <row r="965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</row>
    <row r="966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</row>
    <row r="967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  <c r="AB967" s="116"/>
    </row>
    <row r="968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</row>
    <row r="969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</row>
    <row r="970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</row>
    <row r="97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  <c r="AB971" s="116"/>
    </row>
    <row r="972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</row>
    <row r="973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</row>
    <row r="974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</row>
    <row r="975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  <c r="AB975" s="116"/>
    </row>
    <row r="976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  <c r="AB976" s="116"/>
    </row>
    <row r="977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  <c r="AB977" s="116"/>
    </row>
    <row r="978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  <c r="AB978" s="116"/>
    </row>
    <row r="979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  <c r="AB979" s="116"/>
    </row>
    <row r="980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  <c r="AB980" s="116"/>
    </row>
    <row r="98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</row>
    <row r="982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</row>
    <row r="983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</row>
    <row r="984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  <c r="AB984" s="116"/>
    </row>
    <row r="985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  <c r="AB985" s="116"/>
    </row>
    <row r="986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  <c r="AB986" s="116"/>
    </row>
    <row r="987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  <c r="AB987" s="116"/>
    </row>
    <row r="988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  <c r="AB988" s="116"/>
    </row>
    <row r="989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  <c r="AA989" s="116"/>
      <c r="AB989" s="116"/>
    </row>
    <row r="990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  <c r="AB990" s="116"/>
    </row>
    <row r="99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  <c r="AB991" s="116"/>
    </row>
    <row r="992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  <c r="AB992" s="116"/>
    </row>
    <row r="993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  <c r="AA993" s="116"/>
      <c r="AB993" s="116"/>
    </row>
    <row r="994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  <c r="AA994" s="116"/>
      <c r="AB994" s="116"/>
    </row>
    <row r="995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  <c r="AA995" s="116"/>
      <c r="AB995" s="116"/>
    </row>
    <row r="996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  <c r="AA996" s="116"/>
      <c r="AB996" s="116"/>
    </row>
    <row r="997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  <c r="AA997" s="116"/>
      <c r="AB997" s="116"/>
    </row>
    <row r="998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  <c r="AA998" s="116"/>
      <c r="AB998" s="116"/>
    </row>
    <row r="999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</row>
    <row r="1000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  <c r="AA1000" s="116"/>
      <c r="AB1000" s="116"/>
    </row>
    <row r="1001">
      <c r="A1001" s="116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6"/>
      <c r="Z1001" s="116"/>
      <c r="AA1001" s="116"/>
      <c r="AB1001" s="116"/>
    </row>
    <row r="1002">
      <c r="A1002" s="116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116"/>
      <c r="X1002" s="116"/>
      <c r="Y1002" s="116"/>
      <c r="Z1002" s="116"/>
      <c r="AA1002" s="116"/>
      <c r="AB1002" s="116"/>
    </row>
    <row r="1003">
      <c r="A1003" s="116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  <c r="S1003" s="116"/>
      <c r="T1003" s="116"/>
      <c r="U1003" s="116"/>
      <c r="V1003" s="116"/>
      <c r="W1003" s="116"/>
      <c r="X1003" s="116"/>
      <c r="Y1003" s="116"/>
      <c r="Z1003" s="116"/>
      <c r="AA1003" s="116"/>
      <c r="AB1003" s="116"/>
    </row>
    <row r="1004">
      <c r="A1004" s="116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  <c r="S1004" s="116"/>
      <c r="T1004" s="116"/>
      <c r="U1004" s="116"/>
      <c r="V1004" s="116"/>
      <c r="W1004" s="116"/>
      <c r="X1004" s="116"/>
      <c r="Y1004" s="116"/>
      <c r="Z1004" s="116"/>
      <c r="AA1004" s="116"/>
      <c r="AB1004" s="116"/>
    </row>
    <row r="1005">
      <c r="A1005" s="116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  <c r="S1005" s="116"/>
      <c r="T1005" s="116"/>
      <c r="U1005" s="116"/>
      <c r="V1005" s="116"/>
      <c r="W1005" s="116"/>
      <c r="X1005" s="116"/>
      <c r="Y1005" s="116"/>
      <c r="Z1005" s="116"/>
      <c r="AA1005" s="116"/>
      <c r="AB1005" s="116"/>
    </row>
    <row r="1006">
      <c r="A1006" s="116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  <c r="S1006" s="116"/>
      <c r="T1006" s="116"/>
      <c r="U1006" s="116"/>
      <c r="V1006" s="116"/>
      <c r="W1006" s="116"/>
      <c r="X1006" s="116"/>
      <c r="Y1006" s="116"/>
      <c r="Z1006" s="116"/>
      <c r="AA1006" s="116"/>
      <c r="AB1006" s="116"/>
    </row>
    <row r="1007">
      <c r="A1007" s="116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Q1007" s="116"/>
      <c r="R1007" s="116"/>
      <c r="S1007" s="116"/>
      <c r="T1007" s="116"/>
      <c r="U1007" s="116"/>
      <c r="V1007" s="116"/>
      <c r="W1007" s="116"/>
      <c r="X1007" s="116"/>
      <c r="Y1007" s="116"/>
      <c r="Z1007" s="116"/>
      <c r="AA1007" s="116"/>
      <c r="AB1007" s="116"/>
    </row>
    <row r="1008">
      <c r="A1008" s="116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  <c r="S1008" s="116"/>
      <c r="T1008" s="116"/>
      <c r="U1008" s="116"/>
      <c r="V1008" s="116"/>
      <c r="W1008" s="116"/>
      <c r="X1008" s="116"/>
      <c r="Y1008" s="116"/>
      <c r="Z1008" s="116"/>
      <c r="AA1008" s="116"/>
      <c r="AB1008" s="116"/>
    </row>
    <row r="1009">
      <c r="A1009" s="116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  <c r="S1009" s="116"/>
      <c r="T1009" s="116"/>
      <c r="U1009" s="116"/>
      <c r="V1009" s="116"/>
      <c r="W1009" s="116"/>
      <c r="X1009" s="116"/>
      <c r="Y1009" s="116"/>
      <c r="Z1009" s="116"/>
      <c r="AA1009" s="116"/>
      <c r="AB1009" s="116"/>
    </row>
    <row r="1010">
      <c r="A1010" s="116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  <c r="S1010" s="116"/>
      <c r="T1010" s="116"/>
      <c r="U1010" s="116"/>
      <c r="V1010" s="116"/>
      <c r="W1010" s="116"/>
      <c r="X1010" s="116"/>
      <c r="Y1010" s="116"/>
      <c r="Z1010" s="116"/>
      <c r="AA1010" s="116"/>
      <c r="AB1010" s="116"/>
    </row>
    <row r="1011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  <c r="S1011" s="116"/>
      <c r="T1011" s="116"/>
      <c r="U1011" s="116"/>
      <c r="V1011" s="116"/>
      <c r="W1011" s="116"/>
      <c r="X1011" s="116"/>
      <c r="Y1011" s="116"/>
      <c r="Z1011" s="116"/>
      <c r="AA1011" s="116"/>
      <c r="AB1011" s="116"/>
    </row>
    <row r="1012">
      <c r="A1012" s="116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  <c r="S1012" s="116"/>
      <c r="T1012" s="116"/>
      <c r="U1012" s="116"/>
      <c r="V1012" s="116"/>
      <c r="W1012" s="116"/>
      <c r="X1012" s="116"/>
      <c r="Y1012" s="116"/>
      <c r="Z1012" s="116"/>
      <c r="AA1012" s="116"/>
      <c r="AB1012" s="116"/>
    </row>
    <row r="1013">
      <c r="A1013" s="116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  <c r="S1013" s="116"/>
      <c r="T1013" s="116"/>
      <c r="U1013" s="116"/>
      <c r="V1013" s="116"/>
      <c r="W1013" s="116"/>
      <c r="X1013" s="116"/>
      <c r="Y1013" s="116"/>
      <c r="Z1013" s="116"/>
      <c r="AA1013" s="116"/>
      <c r="AB1013" s="116"/>
    </row>
    <row r="1014">
      <c r="A1014" s="116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  <c r="S1014" s="116"/>
      <c r="T1014" s="116"/>
      <c r="U1014" s="116"/>
      <c r="V1014" s="116"/>
      <c r="W1014" s="116"/>
      <c r="X1014" s="116"/>
      <c r="Y1014" s="116"/>
      <c r="Z1014" s="116"/>
      <c r="AA1014" s="116"/>
      <c r="AB1014" s="116"/>
    </row>
    <row r="1015">
      <c r="A1015" s="116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  <c r="S1015" s="116"/>
      <c r="T1015" s="116"/>
      <c r="U1015" s="116"/>
      <c r="V1015" s="116"/>
      <c r="W1015" s="116"/>
      <c r="X1015" s="116"/>
      <c r="Y1015" s="116"/>
      <c r="Z1015" s="116"/>
      <c r="AA1015" s="116"/>
      <c r="AB1015" s="116"/>
    </row>
    <row r="1016">
      <c r="A1016" s="116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  <c r="S1016" s="116"/>
      <c r="T1016" s="116"/>
      <c r="U1016" s="116"/>
      <c r="V1016" s="116"/>
      <c r="W1016" s="116"/>
      <c r="X1016" s="116"/>
      <c r="Y1016" s="116"/>
      <c r="Z1016" s="116"/>
      <c r="AA1016" s="116"/>
      <c r="AB1016" s="116"/>
    </row>
    <row r="1017">
      <c r="A1017" s="116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  <c r="S1017" s="116"/>
      <c r="T1017" s="116"/>
      <c r="U1017" s="116"/>
      <c r="V1017" s="116"/>
      <c r="W1017" s="116"/>
      <c r="X1017" s="116"/>
      <c r="Y1017" s="116"/>
      <c r="Z1017" s="116"/>
      <c r="AA1017" s="116"/>
      <c r="AB1017" s="116"/>
    </row>
    <row r="1018">
      <c r="A1018" s="116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  <c r="S1018" s="116"/>
      <c r="T1018" s="116"/>
      <c r="U1018" s="116"/>
      <c r="V1018" s="116"/>
      <c r="W1018" s="116"/>
      <c r="X1018" s="116"/>
      <c r="Y1018" s="116"/>
      <c r="Z1018" s="116"/>
      <c r="AA1018" s="116"/>
      <c r="AB1018" s="116"/>
    </row>
    <row r="1019">
      <c r="A1019" s="116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  <c r="S1019" s="116"/>
      <c r="T1019" s="116"/>
      <c r="U1019" s="116"/>
      <c r="V1019" s="116"/>
      <c r="W1019" s="116"/>
      <c r="X1019" s="116"/>
      <c r="Y1019" s="116"/>
      <c r="Z1019" s="116"/>
      <c r="AA1019" s="116"/>
      <c r="AB1019" s="116"/>
    </row>
    <row r="1020">
      <c r="A1020" s="116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  <c r="S1020" s="116"/>
      <c r="T1020" s="116"/>
      <c r="U1020" s="116"/>
      <c r="V1020" s="116"/>
      <c r="W1020" s="116"/>
      <c r="X1020" s="116"/>
      <c r="Y1020" s="116"/>
      <c r="Z1020" s="116"/>
      <c r="AA1020" s="116"/>
      <c r="AB1020" s="116"/>
    </row>
  </sheetData>
  <mergeCells count="55">
    <mergeCell ref="A37:E37"/>
    <mergeCell ref="A38:E38"/>
    <mergeCell ref="A39:E46"/>
    <mergeCell ref="D47:E47"/>
    <mergeCell ref="F38:R38"/>
    <mergeCell ref="F39:R39"/>
    <mergeCell ref="F40:R40"/>
    <mergeCell ref="F41:R41"/>
    <mergeCell ref="P44:Q46"/>
    <mergeCell ref="P47:Q47"/>
    <mergeCell ref="D28:E30"/>
    <mergeCell ref="A32:E34"/>
    <mergeCell ref="F32:H32"/>
    <mergeCell ref="P33:Q34"/>
    <mergeCell ref="D35:E35"/>
    <mergeCell ref="P35:Q35"/>
    <mergeCell ref="F37:R37"/>
    <mergeCell ref="F3:N3"/>
    <mergeCell ref="A4:E6"/>
    <mergeCell ref="F4:N4"/>
    <mergeCell ref="F5:N5"/>
    <mergeCell ref="F6:N6"/>
    <mergeCell ref="D7:E9"/>
    <mergeCell ref="F7:J9"/>
    <mergeCell ref="D13:E15"/>
    <mergeCell ref="F13:J15"/>
    <mergeCell ref="F16:J18"/>
    <mergeCell ref="B7:C7"/>
    <mergeCell ref="A10:A12"/>
    <mergeCell ref="B10:B12"/>
    <mergeCell ref="C10:C12"/>
    <mergeCell ref="D10:E12"/>
    <mergeCell ref="A13:A15"/>
    <mergeCell ref="F10:J12"/>
    <mergeCell ref="B19:B21"/>
    <mergeCell ref="C19:C21"/>
    <mergeCell ref="F19:J21"/>
    <mergeCell ref="F22:J24"/>
    <mergeCell ref="B13:B15"/>
    <mergeCell ref="C13:C15"/>
    <mergeCell ref="A16:A18"/>
    <mergeCell ref="B16:B18"/>
    <mergeCell ref="C16:C18"/>
    <mergeCell ref="D16:E18"/>
    <mergeCell ref="D19:E21"/>
    <mergeCell ref="C25:C27"/>
    <mergeCell ref="D25:E27"/>
    <mergeCell ref="F25:J27"/>
    <mergeCell ref="A19:A21"/>
    <mergeCell ref="A22:A24"/>
    <mergeCell ref="B22:B24"/>
    <mergeCell ref="C22:C24"/>
    <mergeCell ref="D22:E24"/>
    <mergeCell ref="A25:A27"/>
    <mergeCell ref="B25:B27"/>
  </mergeCells>
  <conditionalFormatting sqref="R35 R47">
    <cfRule type="containsText" dxfId="0" priority="1" operator="containsText" text="Totals Match">
      <formula>NOT(ISERROR(SEARCH(("Totals Match"),(R35))))</formula>
    </cfRule>
  </conditionalFormatting>
  <conditionalFormatting sqref="R35 R47">
    <cfRule type="containsText" dxfId="1" priority="2" operator="containsText" text="Totals Do NOT Match">
      <formula>NOT(ISERROR(SEARCH(("Totals Do NOT Match"),(R35))))</formula>
    </cfRule>
  </conditionalFormatting>
  <drawing r:id="rId2"/>
  <legacyDrawing r:id="rId3"/>
</worksheet>
</file>